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\Федерация\Чемпионат Маршруты 2017\Протоколы\Пешка\"/>
    </mc:Choice>
  </mc:AlternateContent>
  <bookViews>
    <workbookView xWindow="0" yWindow="0" windowWidth="28800" windowHeight="12300"/>
  </bookViews>
  <sheets>
    <sheet name="Итог" sheetId="5" r:id="rId1"/>
    <sheet name="Комментарии" sheetId="10" r:id="rId2"/>
  </sheets>
  <calcPr calcId="162913"/>
</workbook>
</file>

<file path=xl/calcChain.xml><?xml version="1.0" encoding="utf-8"?>
<calcChain xmlns="http://schemas.openxmlformats.org/spreadsheetml/2006/main">
  <c r="N22" i="5" l="1"/>
  <c r="N21" i="5"/>
  <c r="L16" i="5"/>
  <c r="L15" i="5"/>
  <c r="L22" i="5" l="1"/>
  <c r="L14" i="5"/>
  <c r="L19" i="5"/>
  <c r="L21" i="5"/>
  <c r="L13" i="5"/>
  <c r="L18" i="5"/>
  <c r="L17" i="5" l="1"/>
  <c r="L20" i="5" l="1"/>
  <c r="N17" i="5" l="1"/>
  <c r="N20" i="5"/>
  <c r="N14" i="5"/>
  <c r="N15" i="5"/>
  <c r="N19" i="5"/>
  <c r="N18" i="5"/>
  <c r="N16" i="5"/>
</calcChain>
</file>

<file path=xl/sharedStrings.xml><?xml version="1.0" encoding="utf-8"?>
<sst xmlns="http://schemas.openxmlformats.org/spreadsheetml/2006/main" count="107" uniqueCount="97">
  <si>
    <t xml:space="preserve"> </t>
  </si>
  <si>
    <t>Статус соревнований</t>
  </si>
  <si>
    <t>Спортивная дисциплина</t>
  </si>
  <si>
    <t>Вид программы</t>
  </si>
  <si>
    <t>ПОКАЗАТЕЛЬ</t>
  </si>
  <si>
    <t>Сложность/Новизна/Безопасность/Напряженность/Полезность</t>
  </si>
  <si>
    <t>№</t>
  </si>
  <si>
    <t xml:space="preserve">КС </t>
  </si>
  <si>
    <t>Сроки</t>
  </si>
  <si>
    <t xml:space="preserve">Ф.И.О. руководителя группы
(субъект РФ, город) </t>
  </si>
  <si>
    <t>Место</t>
  </si>
  <si>
    <t>Спортивные  маршруты  1-3 к.с.</t>
  </si>
  <si>
    <t>г. Иркутск</t>
  </si>
  <si>
    <t>ФЕДЕРАЦИЯ СПОРТИВНОГО ТУРИЗМА ИРКУТСКОЙ ОБЛАСТИ</t>
  </si>
  <si>
    <t>Главный судья</t>
  </si>
  <si>
    <t>Главный секретарь</t>
  </si>
  <si>
    <t>Примечание</t>
  </si>
  <si>
    <t>Регион маршрута</t>
  </si>
  <si>
    <t>ИТОГОВЫЙ СУДЕЙСКИЙ ПРОТОКОЛ</t>
  </si>
  <si>
    <t>Показатель</t>
  </si>
  <si>
    <t>Результат</t>
  </si>
  <si>
    <t>С</t>
  </si>
  <si>
    <t>Нв</t>
  </si>
  <si>
    <t>Б</t>
  </si>
  <si>
    <t>Н</t>
  </si>
  <si>
    <t>П</t>
  </si>
  <si>
    <t>Судьи</t>
  </si>
  <si>
    <t>Открытый чемпионат города Иркутска, 2017 г.</t>
  </si>
  <si>
    <t>22 декабря 2017 г.</t>
  </si>
  <si>
    <t>Колесникова Н.Ю. (г. Иркутск, СС1К)</t>
  </si>
  <si>
    <t>Токарев А.В. (г.Иркутск СС1К)</t>
  </si>
  <si>
    <t>Подрованов А.Г. г. Томск</t>
  </si>
  <si>
    <t>4</t>
  </si>
  <si>
    <t>5</t>
  </si>
  <si>
    <t>** - с учетом положений "Иные условия" «Нормы, требования и условия их выполнения по виду спорта «спортивный туризм» на 2014-2017 годы".</t>
  </si>
  <si>
    <t>% от результата
победителя*</t>
  </si>
  <si>
    <t>Выполненный разряд**</t>
  </si>
  <si>
    <t>Состав группы</t>
  </si>
  <si>
    <t>Макунин А.А. (г. Томск, СС1К)</t>
  </si>
  <si>
    <t>Ларионова Екатерина Александровна, Иркутская область, г. Ангарск.</t>
  </si>
  <si>
    <t>Кудрявцев Андрей Анатольевич, Иркутская область, г. Иркутск.</t>
  </si>
  <si>
    <t>Дегтярёв Михаил Игоревич,         Тульская область, г. Тула</t>
  </si>
  <si>
    <t>Аветисов Руслан Альбертович, Тульская область, г. Тула</t>
  </si>
  <si>
    <t>Целовальников Артём Александрович, Тульская область, г. Тула</t>
  </si>
  <si>
    <t>Сергиенко С.А. г. Томск</t>
  </si>
  <si>
    <t>оз. Байкал</t>
  </si>
  <si>
    <t>Восточный Саян, Тункинские гольцы.</t>
  </si>
  <si>
    <t>Западный Кавказ</t>
  </si>
  <si>
    <t>Полуостров Крым</t>
  </si>
  <si>
    <t>Район Обь-Томского междуречья</t>
  </si>
  <si>
    <t>Центральный Тянь-Шаня, хребет Терскей Ала-Тоо</t>
  </si>
  <si>
    <t>21-28.02.2017</t>
  </si>
  <si>
    <t>30.06-16.07.2017</t>
  </si>
  <si>
    <t>11-25.08.2017</t>
  </si>
  <si>
    <t>30.04-08.05.2017</t>
  </si>
  <si>
    <t>28.04-09.05.2017</t>
  </si>
  <si>
    <t>03-10.10.2017</t>
  </si>
  <si>
    <t>19-25.06.2017</t>
  </si>
  <si>
    <t>31.10-05.11.2017</t>
  </si>
  <si>
    <t xml:space="preserve">Ларионова Е.А., Шер В.В., Стретенцев Е.И., Жигалов М.Г., Поварницина И.М., Макарова О.В., Воробьёв С.А., </t>
  </si>
  <si>
    <t>Кудрявцев А.А., Кудрина О.А., Ковшиков Г.В., Шипицын Е.К.</t>
  </si>
  <si>
    <t>Болоцкий А.Ю., Дегтярёв М.И., Миронова Я.А., Муратов Д.Р., Телков М.В., Ульянов П.Н., Ульянова Г.С., Шейко Е.И.</t>
  </si>
  <si>
    <t>Аветисов Р.А., Серебряков Д.В., Котенев С.В., Большакова Д.В., Подниколенко С.И., Ромахов А.В., Шевченко К.Ю., Чинков А.Н., Бурцева А.Ю., Шевченко Д.Ю.</t>
  </si>
  <si>
    <t>Целовальников А.А., Штанько А.О., Соболев Е.В., Миллер А.Э., Ескина Ю.С., Котов М.В., Королёв С.С., Воробьев Р.И., Смольяков К.В., Никитина Н.В.</t>
  </si>
  <si>
    <t>Подрованов А.Г., Алексеенко Д.В., Воскобойникова В.А., Богачева О.С., Рачилин И.В., Аверина А.С.</t>
  </si>
  <si>
    <t>Подрованов А.Г., Иванова Н.С.</t>
  </si>
  <si>
    <t>Сергиенко С.А., Соломин К.В., Лежнина А.В., Имеряков С.В., Касьянов В.О., Кондратов А.В., Седых С.В., Горовцова И.В., Мелентьева А.А.</t>
  </si>
  <si>
    <t>Отчет хороший, но можно заблудиться, нет карт, только в МК. Трудовой маршрут. Из отчета невозможно определить стратегию, тактику, и технику прохождения. Нет обзорной карты, нет треков, откуда взялся перепад высот. Не подтверждается описанием и фото прохождение каньона, переправ. Сделай руководитель отчет адекватным, мог бы получить более высокие баллы за безопасность, да и за полезность</t>
  </si>
  <si>
    <r>
      <t xml:space="preserve">Добротный отчет, </t>
    </r>
    <r>
      <rPr>
        <i/>
        <sz val="9"/>
        <color indexed="56"/>
        <rFont val="Arial"/>
        <family val="2"/>
        <charset val="204"/>
      </rPr>
      <t>чего не хватает - сложности</t>
    </r>
    <r>
      <rPr>
        <sz val="9"/>
        <color indexed="8"/>
        <rFont val="Arial"/>
        <family val="2"/>
        <charset val="204"/>
      </rPr>
      <t>, прошел бы с удовольствием. Зачем -то полез на сложный перевал. Можно было пройти проще.</t>
    </r>
  </si>
  <si>
    <t>Сложность не видно в отчете. Пример как надо делать отчет. Трудовой маршрут</t>
  </si>
  <si>
    <t>Неплохой отчет, Из описания все ясно. Нормальная двойка для Крыма. Без претензий.</t>
  </si>
  <si>
    <t>При такой погоде, какая напряженность!? Маршрутка отсутствует. Невозможно определить стратегию.</t>
  </si>
  <si>
    <t>Сложность ниже эталонной. Старая маршрутка, ссылка на несуществующие Правила 1987 года.  Роспись участников в каких таких несуществующих Правилах   Маршрут МКК не зачтен.</t>
  </si>
  <si>
    <t>Сл.-9.5, набор препятствий не достаточный. Плохая погода дала напряженность. Маршрутка отсутствует. Соответственно невозможно определить стратегию. Маршрут не засчитан МКК. Описание токовое. Есть диаграмма, карты. В отчете только одно фото с группой. На отдельные дни нет описания и фото. Соответственно невозможно оценить технику и тактику.</t>
  </si>
  <si>
    <t>Матюшкин С.В.  (г. Тула, СС1К)</t>
  </si>
  <si>
    <t>Рожков Ю.А. (г. Тула, СВК)</t>
  </si>
  <si>
    <t>Моргунов О.А. (г. Ангарск, СС2К)</t>
  </si>
  <si>
    <t>Ильина Т. А. Иркутская область, г. Ангарск</t>
  </si>
  <si>
    <t>Северное Прибайкалье, Байкальский хребет</t>
  </si>
  <si>
    <t>25.07-08.08.2017</t>
  </si>
  <si>
    <t>Екименко Т. А., Иркутская область, г. Иркутск</t>
  </si>
  <si>
    <t>Ильина Т.А., Суворова Д.С., Шарыкин И.Н., Чипизубова О.Г., Модестов П.Н.</t>
  </si>
  <si>
    <t>Екименко Т.А., Тарасова Д.А., Лысикова Е.В., Лысиков В.С.</t>
  </si>
  <si>
    <t>Маршрут - пешеходный (1-6 категория), 0840011811Я</t>
  </si>
  <si>
    <t>* - В соответствии с ЕВСК «Нормы, требования и условия их выполнения по виду спорта «спортивный туризм» на 2014-2017 годы", квалификационный ранг спортивных соревнований - 16 баллов</t>
  </si>
  <si>
    <t>Маршрутка отсутствует. Соответственно невозможно определить стратегию. Маршрут не засчитан МКК. Описание толковое. Есть диаграмма, карты.</t>
  </si>
  <si>
    <t>Дегтярёв М.И.,         Тульская область,               г. Тула</t>
  </si>
  <si>
    <t>Кудрявцев А.А., Иркутская область,            г. Иркутск.</t>
  </si>
  <si>
    <t>Екименко Т. А., Иркутская область,       г. Иркутск</t>
  </si>
  <si>
    <t>Ильина Т. А. Иркутская область,        г. Ангарск</t>
  </si>
  <si>
    <t>Аветисов Р.А., Тульская область,         г. Тула</t>
  </si>
  <si>
    <t>Целовальников А.А., Тульская область,               г. Тула</t>
  </si>
  <si>
    <t>Подрованов А.Г.             г. Томск</t>
  </si>
  <si>
    <t>Ларионова Е.А., Иркутская область,        г. Ангарск.</t>
  </si>
  <si>
    <t>Сергиенко С.А.                   г. Томск</t>
  </si>
  <si>
    <t>Подрованов А.Г.                 г. Томск</t>
  </si>
  <si>
    <t>Ильина и Якименко. Маршрут, за малым исключением, совпадает. Шли вместе. Фото одни и те же!  Сомнительная самостраховка на снежном склоне фото 25 в отчете у Ильиной и фото без номера с временем «17-18» (четвертый день) в отчете Якименко. Маршрут неплохой , Отчет хороший. Если бы прошли заявленный маршрут, могли бы рассчитывать на более высокие баллы.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</si>
</sst>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9" x14ac:knownFonts="1">
    <font>
      <sz val="11"/>
      <color theme="1"/>
      <name val="Calibri"/>
      <family val="2"/>
      <charset val="204"/>
      <scheme val="minor"/>
    </font>
    <font>
      <b/>
      <sz val="8"/>
      <name val="Calibri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b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Arial"/>
      <family val="2"/>
      <charset val="204"/>
    </font>
    <font>
      <sz val="9"/>
      <color indexed="8"/>
      <name val="Times New Roman"/>
      <family val="1"/>
      <charset val="204"/>
    </font>
    <font>
      <sz val="9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b/>
      <sz val="9"/>
      <name val="Arial"/>
      <family val="2"/>
      <charset val="204"/>
    </font>
    <font>
      <sz val="9"/>
      <color indexed="8"/>
      <name val="Calibri"/>
      <family val="2"/>
      <charset val="204"/>
    </font>
    <font>
      <b/>
      <sz val="9"/>
      <name val="Calibri"/>
      <family val="2"/>
      <charset val="204"/>
    </font>
    <font>
      <sz val="11"/>
      <color rgb="FF000000"/>
      <name val="Calibri"/>
      <family val="2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7"/>
      <color indexed="8"/>
      <name val="Arial"/>
      <family val="2"/>
      <charset val="204"/>
    </font>
    <font>
      <sz val="7"/>
      <name val="Arial"/>
      <family val="2"/>
      <charset val="204"/>
    </font>
    <font>
      <sz val="7"/>
      <color theme="1"/>
      <name val="Calibri"/>
      <family val="2"/>
      <charset val="204"/>
      <scheme val="minor"/>
    </font>
    <font>
      <b/>
      <sz val="7"/>
      <name val="Times New Roman"/>
      <family val="1"/>
      <charset val="204"/>
    </font>
    <font>
      <sz val="7"/>
      <color indexed="8"/>
      <name val="Calibri"/>
      <family val="2"/>
      <charset val="204"/>
    </font>
    <font>
      <sz val="8"/>
      <name val="Arial"/>
      <family val="2"/>
      <charset val="204"/>
    </font>
    <font>
      <sz val="9"/>
      <color theme="1"/>
      <name val="Arial"/>
      <family val="2"/>
      <charset val="204"/>
    </font>
    <font>
      <i/>
      <sz val="9"/>
      <color indexed="56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0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8" fillId="0" borderId="0"/>
  </cellStyleXfs>
  <cellXfs count="196">
    <xf numFmtId="0" fontId="0" fillId="0" borderId="0" xfId="0"/>
    <xf numFmtId="0" fontId="0" fillId="0" borderId="0" xfId="0"/>
    <xf numFmtId="0" fontId="1" fillId="0" borderId="0" xfId="0" applyFont="1"/>
    <xf numFmtId="0" fontId="0" fillId="0" borderId="0" xfId="0" applyFont="1"/>
    <xf numFmtId="0" fontId="3" fillId="0" borderId="0" xfId="0" applyFont="1"/>
    <xf numFmtId="0" fontId="2" fillId="0" borderId="0" xfId="0" applyFont="1"/>
    <xf numFmtId="0" fontId="4" fillId="0" borderId="0" xfId="0" applyFont="1" applyBorder="1"/>
    <xf numFmtId="0" fontId="4" fillId="0" borderId="0" xfId="0" applyFont="1" applyFill="1" applyBorder="1"/>
    <xf numFmtId="0" fontId="0" fillId="0" borderId="0" xfId="0" applyBorder="1"/>
    <xf numFmtId="0" fontId="5" fillId="0" borderId="0" xfId="0" applyFont="1" applyBorder="1"/>
    <xf numFmtId="0" fontId="5" fillId="0" borderId="0" xfId="0" applyFont="1" applyFill="1" applyBorder="1"/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Fill="1"/>
    <xf numFmtId="0" fontId="6" fillId="0" borderId="0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3" fillId="0" borderId="17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0" fontId="14" fillId="0" borderId="0" xfId="0" applyFont="1"/>
    <xf numFmtId="0" fontId="15" fillId="0" borderId="15" xfId="0" applyFont="1" applyBorder="1" applyAlignment="1">
      <alignment vertical="center" wrapText="1"/>
    </xf>
    <xf numFmtId="0" fontId="11" fillId="0" borderId="0" xfId="0" applyFont="1" applyAlignment="1">
      <alignment wrapText="1"/>
    </xf>
    <xf numFmtId="0" fontId="16" fillId="0" borderId="0" xfId="0" applyFont="1"/>
    <xf numFmtId="0" fontId="15" fillId="0" borderId="0" xfId="0" applyFont="1"/>
    <xf numFmtId="0" fontId="17" fillId="0" borderId="0" xfId="0" applyFont="1"/>
    <xf numFmtId="0" fontId="7" fillId="0" borderId="2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 wrapText="1"/>
    </xf>
    <xf numFmtId="0" fontId="21" fillId="0" borderId="0" xfId="0" applyFont="1"/>
    <xf numFmtId="0" fontId="22" fillId="0" borderId="0" xfId="0" applyFont="1" applyBorder="1" applyAlignment="1">
      <alignment vertical="center" wrapText="1"/>
    </xf>
    <xf numFmtId="0" fontId="23" fillId="0" borderId="0" xfId="0" applyFont="1" applyBorder="1" applyAlignment="1"/>
    <xf numFmtId="0" fontId="23" fillId="0" borderId="0" xfId="0" applyFont="1"/>
    <xf numFmtId="0" fontId="22" fillId="0" borderId="0" xfId="0" applyFont="1"/>
    <xf numFmtId="0" fontId="24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 wrapText="1"/>
    </xf>
    <xf numFmtId="0" fontId="25" fillId="0" borderId="0" xfId="0" applyFont="1"/>
    <xf numFmtId="0" fontId="20" fillId="0" borderId="9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6" fillId="0" borderId="0" xfId="0" applyFont="1" applyAlignment="1">
      <alignment wrapText="1"/>
    </xf>
    <xf numFmtId="164" fontId="7" fillId="0" borderId="17" xfId="0" applyNumberFormat="1" applyFont="1" applyBorder="1" applyAlignment="1">
      <alignment horizontal="center" vertical="center"/>
    </xf>
    <xf numFmtId="164" fontId="7" fillId="0" borderId="4" xfId="0" applyNumberFormat="1" applyFont="1" applyBorder="1" applyAlignment="1">
      <alignment horizontal="center" vertical="center"/>
    </xf>
    <xf numFmtId="164" fontId="7" fillId="0" borderId="9" xfId="0" applyNumberFormat="1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12" fillId="0" borderId="9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164" fontId="7" fillId="0" borderId="0" xfId="0" applyNumberFormat="1" applyFont="1" applyBorder="1" applyAlignment="1">
      <alignment horizontal="center" vertical="center"/>
    </xf>
    <xf numFmtId="2" fontId="11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0" fontId="7" fillId="0" borderId="0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2" fontId="19" fillId="0" borderId="10" xfId="0" applyNumberFormat="1" applyFont="1" applyBorder="1" applyAlignment="1">
      <alignment horizontal="center" vertical="center"/>
    </xf>
    <xf numFmtId="2" fontId="19" fillId="0" borderId="16" xfId="0" applyNumberFormat="1" applyFont="1" applyBorder="1" applyAlignment="1">
      <alignment horizontal="center" vertical="center"/>
    </xf>
    <xf numFmtId="0" fontId="2" fillId="0" borderId="8" xfId="0" applyNumberFormat="1" applyFont="1" applyBorder="1" applyAlignment="1">
      <alignment horizontal="center" vertical="center"/>
    </xf>
    <xf numFmtId="164" fontId="7" fillId="0" borderId="31" xfId="0" applyNumberFormat="1" applyFont="1" applyBorder="1" applyAlignment="1">
      <alignment horizontal="center" vertical="center"/>
    </xf>
    <xf numFmtId="164" fontId="7" fillId="0" borderId="51" xfId="0" applyNumberFormat="1" applyFont="1" applyBorder="1" applyAlignment="1">
      <alignment horizontal="center" vertical="center"/>
    </xf>
    <xf numFmtId="164" fontId="7" fillId="0" borderId="52" xfId="0" applyNumberFormat="1" applyFont="1" applyBorder="1" applyAlignment="1">
      <alignment horizontal="center" vertical="center"/>
    </xf>
    <xf numFmtId="2" fontId="19" fillId="0" borderId="49" xfId="0" applyNumberFormat="1" applyFont="1" applyBorder="1" applyAlignment="1">
      <alignment horizontal="center" vertical="center"/>
    </xf>
    <xf numFmtId="0" fontId="2" fillId="0" borderId="50" xfId="0" applyNumberFormat="1" applyFont="1" applyBorder="1" applyAlignment="1">
      <alignment horizontal="center" vertical="center"/>
    </xf>
    <xf numFmtId="0" fontId="20" fillId="0" borderId="50" xfId="0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7" fillId="0" borderId="55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10" fillId="0" borderId="55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53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164" fontId="7" fillId="0" borderId="40" xfId="0" applyNumberFormat="1" applyFont="1" applyBorder="1" applyAlignment="1">
      <alignment horizontal="center" vertical="center"/>
    </xf>
    <xf numFmtId="164" fontId="7" fillId="0" borderId="45" xfId="0" applyNumberFormat="1" applyFont="1" applyBorder="1" applyAlignment="1">
      <alignment horizontal="center" vertical="center"/>
    </xf>
    <xf numFmtId="164" fontId="7" fillId="0" borderId="46" xfId="0" applyNumberFormat="1" applyFont="1" applyBorder="1" applyAlignment="1">
      <alignment horizontal="center" vertical="center"/>
    </xf>
    <xf numFmtId="164" fontId="7" fillId="0" borderId="10" xfId="0" applyNumberFormat="1" applyFont="1" applyBorder="1" applyAlignment="1">
      <alignment horizontal="center" vertical="center"/>
    </xf>
    <xf numFmtId="164" fontId="7" fillId="0" borderId="7" xfId="0" applyNumberFormat="1" applyFont="1" applyBorder="1" applyAlignment="1">
      <alignment horizontal="center" vertical="center"/>
    </xf>
    <xf numFmtId="164" fontId="7" fillId="0" borderId="16" xfId="0" applyNumberFormat="1" applyFont="1" applyBorder="1" applyAlignment="1">
      <alignment horizontal="center" vertical="center"/>
    </xf>
    <xf numFmtId="164" fontId="7" fillId="0" borderId="6" xfId="0" applyNumberFormat="1" applyFont="1" applyBorder="1" applyAlignment="1">
      <alignment horizontal="center" vertical="center"/>
    </xf>
    <xf numFmtId="164" fontId="7" fillId="0" borderId="8" xfId="0" applyNumberFormat="1" applyFont="1" applyBorder="1" applyAlignment="1">
      <alignment horizontal="center" vertical="center"/>
    </xf>
    <xf numFmtId="2" fontId="19" fillId="0" borderId="40" xfId="0" applyNumberFormat="1" applyFont="1" applyBorder="1" applyAlignment="1">
      <alignment horizontal="center" vertical="center"/>
    </xf>
    <xf numFmtId="0" fontId="2" fillId="0" borderId="46" xfId="0" applyNumberFormat="1" applyFont="1" applyBorder="1" applyAlignment="1">
      <alignment horizontal="center" vertical="center"/>
    </xf>
    <xf numFmtId="9" fontId="7" fillId="0" borderId="17" xfId="0" applyNumberFormat="1" applyFont="1" applyBorder="1" applyAlignment="1">
      <alignment horizontal="center" vertical="center" wrapText="1"/>
    </xf>
    <xf numFmtId="10" fontId="7" fillId="0" borderId="10" xfId="0" applyNumberFormat="1" applyFont="1" applyBorder="1" applyAlignment="1">
      <alignment horizontal="center" vertical="center" wrapText="1"/>
    </xf>
    <xf numFmtId="10" fontId="7" fillId="0" borderId="49" xfId="0" applyNumberFormat="1" applyFont="1" applyBorder="1" applyAlignment="1">
      <alignment horizontal="center" vertical="center" wrapText="1"/>
    </xf>
    <xf numFmtId="0" fontId="0" fillId="0" borderId="7" xfId="0" applyBorder="1"/>
    <xf numFmtId="0" fontId="0" fillId="0" borderId="8" xfId="0" applyBorder="1"/>
    <xf numFmtId="0" fontId="7" fillId="0" borderId="28" xfId="0" applyFont="1" applyFill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19" fillId="0" borderId="49" xfId="0" applyFont="1" applyBorder="1" applyAlignment="1">
      <alignment horizontal="left" vertical="center" wrapText="1"/>
    </xf>
    <xf numFmtId="0" fontId="11" fillId="0" borderId="44" xfId="0" applyFont="1" applyBorder="1" applyAlignment="1">
      <alignment horizontal="center" vertical="center" wrapText="1"/>
    </xf>
    <xf numFmtId="0" fontId="10" fillId="0" borderId="50" xfId="0" applyFont="1" applyBorder="1" applyAlignment="1">
      <alignment horizontal="center" vertical="center" wrapText="1"/>
    </xf>
    <xf numFmtId="0" fontId="27" fillId="0" borderId="59" xfId="0" applyFont="1" applyFill="1" applyBorder="1" applyAlignment="1">
      <alignment horizontal="left" vertical="center" wrapText="1"/>
    </xf>
    <xf numFmtId="0" fontId="11" fillId="0" borderId="39" xfId="0" applyFont="1" applyFill="1" applyBorder="1" applyAlignment="1">
      <alignment horizontal="left" vertical="center" wrapText="1"/>
    </xf>
    <xf numFmtId="0" fontId="27" fillId="0" borderId="39" xfId="0" applyFont="1" applyFill="1" applyBorder="1" applyAlignment="1">
      <alignment horizontal="left" vertical="center" wrapText="1"/>
    </xf>
    <xf numFmtId="0" fontId="27" fillId="0" borderId="38" xfId="0" applyFont="1" applyFill="1" applyBorder="1" applyAlignment="1">
      <alignment horizontal="left" vertical="center" wrapText="1"/>
    </xf>
    <xf numFmtId="0" fontId="2" fillId="0" borderId="55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0" fontId="2" fillId="0" borderId="28" xfId="0" applyNumberFormat="1" applyFont="1" applyBorder="1" applyAlignment="1">
      <alignment horizontal="center" vertical="center"/>
    </xf>
    <xf numFmtId="10" fontId="7" fillId="0" borderId="16" xfId="0" applyNumberFormat="1" applyFont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0" fontId="7" fillId="0" borderId="36" xfId="0" applyFont="1" applyFill="1" applyBorder="1" applyAlignment="1">
      <alignment horizontal="center" wrapText="1"/>
    </xf>
    <xf numFmtId="0" fontId="7" fillId="0" borderId="25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40" xfId="0" applyFont="1" applyBorder="1"/>
    <xf numFmtId="0" fontId="7" fillId="0" borderId="41" xfId="0" applyFont="1" applyBorder="1"/>
    <xf numFmtId="0" fontId="7" fillId="0" borderId="10" xfId="0" applyFont="1" applyBorder="1"/>
    <xf numFmtId="0" fontId="7" fillId="0" borderId="20" xfId="0" applyFont="1" applyBorder="1"/>
    <xf numFmtId="0" fontId="7" fillId="0" borderId="2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17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16" xfId="0" applyFont="1" applyBorder="1"/>
    <xf numFmtId="0" fontId="7" fillId="0" borderId="22" xfId="0" applyFont="1" applyBorder="1"/>
    <xf numFmtId="0" fontId="7" fillId="0" borderId="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11" fillId="0" borderId="54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2" fontId="11" fillId="0" borderId="45" xfId="0" applyNumberFormat="1" applyFont="1" applyBorder="1" applyAlignment="1">
      <alignment horizontal="center" vertical="center" wrapText="1"/>
    </xf>
    <xf numFmtId="2" fontId="11" fillId="0" borderId="5" xfId="0" applyNumberFormat="1" applyFont="1" applyBorder="1" applyAlignment="1">
      <alignment horizontal="center" vertical="center" wrapText="1"/>
    </xf>
    <xf numFmtId="2" fontId="11" fillId="0" borderId="6" xfId="0" applyNumberFormat="1" applyFont="1" applyBorder="1" applyAlignment="1">
      <alignment horizontal="center" vertical="center" wrapText="1"/>
    </xf>
    <xf numFmtId="2" fontId="11" fillId="0" borderId="46" xfId="0" applyNumberFormat="1" applyFont="1" applyBorder="1" applyAlignment="1">
      <alignment horizontal="center" vertical="center" wrapText="1"/>
    </xf>
    <xf numFmtId="2" fontId="11" fillId="0" borderId="7" xfId="0" applyNumberFormat="1" applyFont="1" applyBorder="1" applyAlignment="1">
      <alignment horizontal="center" vertical="center" wrapText="1"/>
    </xf>
    <xf numFmtId="2" fontId="11" fillId="0" borderId="8" xfId="0" applyNumberFormat="1" applyFont="1" applyBorder="1" applyAlignment="1">
      <alignment horizontal="center" vertical="center" wrapText="1"/>
    </xf>
    <xf numFmtId="2" fontId="19" fillId="0" borderId="34" xfId="0" applyNumberFormat="1" applyFont="1" applyBorder="1" applyAlignment="1">
      <alignment horizontal="center" vertical="center" wrapText="1"/>
    </xf>
    <xf numFmtId="2" fontId="19" fillId="0" borderId="31" xfId="0" applyNumberFormat="1" applyFont="1" applyBorder="1" applyAlignment="1">
      <alignment horizontal="center" vertical="center" wrapText="1"/>
    </xf>
    <xf numFmtId="2" fontId="19" fillId="0" borderId="32" xfId="0" applyNumberFormat="1" applyFont="1" applyBorder="1" applyAlignment="1">
      <alignment horizontal="center" vertical="center" wrapText="1"/>
    </xf>
    <xf numFmtId="2" fontId="11" fillId="0" borderId="48" xfId="0" applyNumberFormat="1" applyFont="1" applyBorder="1" applyAlignment="1">
      <alignment horizontal="center" vertical="center" wrapText="1"/>
    </xf>
    <xf numFmtId="2" fontId="11" fillId="0" borderId="47" xfId="0" applyNumberFormat="1" applyFont="1" applyBorder="1" applyAlignment="1">
      <alignment horizontal="center" vertical="center" wrapText="1"/>
    </xf>
    <xf numFmtId="2" fontId="11" fillId="0" borderId="4" xfId="0" applyNumberFormat="1" applyFont="1" applyBorder="1" applyAlignment="1">
      <alignment horizontal="center" vertical="center" wrapText="1"/>
    </xf>
    <xf numFmtId="2" fontId="11" fillId="0" borderId="9" xfId="0" applyNumberFormat="1" applyFont="1" applyBorder="1" applyAlignment="1">
      <alignment horizontal="center" vertical="center" wrapText="1"/>
    </xf>
    <xf numFmtId="0" fontId="11" fillId="0" borderId="56" xfId="0" applyFont="1" applyBorder="1" applyAlignment="1">
      <alignment horizontal="center" vertical="center"/>
    </xf>
    <xf numFmtId="0" fontId="13" fillId="0" borderId="57" xfId="0" applyFont="1" applyBorder="1"/>
    <xf numFmtId="0" fontId="13" fillId="0" borderId="58" xfId="0" applyFont="1" applyBorder="1"/>
    <xf numFmtId="2" fontId="11" fillId="0" borderId="51" xfId="0" applyNumberFormat="1" applyFont="1" applyBorder="1" applyAlignment="1">
      <alignment horizontal="center" vertical="center" wrapText="1"/>
    </xf>
    <xf numFmtId="2" fontId="11" fillId="0" borderId="33" xfId="0" applyNumberFormat="1" applyFont="1" applyBorder="1" applyAlignment="1">
      <alignment horizontal="center" vertical="center" wrapText="1"/>
    </xf>
    <xf numFmtId="0" fontId="19" fillId="0" borderId="4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9" fillId="0" borderId="4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419100</xdr:colOff>
      <xdr:row>0</xdr:row>
      <xdr:rowOff>28575</xdr:rowOff>
    </xdr:from>
    <xdr:to>
      <xdr:col>1</xdr:col>
      <xdr:colOff>790575</xdr:colOff>
      <xdr:row>3</xdr:row>
      <xdr:rowOff>0</xdr:rowOff>
    </xdr:to>
    <xdr:pic>
      <xdr:nvPicPr>
        <xdr:cNvPr id="2" name="Рисунок 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28575"/>
          <a:ext cx="3714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"/>
  <sheetViews>
    <sheetView tabSelected="1" topLeftCell="A19" zoomScale="130" zoomScaleNormal="130" workbookViewId="0">
      <selection activeCell="C31" sqref="C31"/>
    </sheetView>
  </sheetViews>
  <sheetFormatPr defaultRowHeight="15" x14ac:dyDescent="0.25"/>
  <cols>
    <col min="1" max="1" width="3.28515625" style="1" customWidth="1"/>
    <col min="2" max="2" width="16.28515625" style="1" customWidth="1"/>
    <col min="3" max="3" width="18.28515625" style="1" customWidth="1"/>
    <col min="4" max="4" width="27.7109375" style="1" customWidth="1"/>
    <col min="5" max="5" width="3.28515625" style="1" customWidth="1"/>
    <col min="6" max="6" width="9.28515625" style="1" customWidth="1"/>
    <col min="7" max="7" width="5" style="1" customWidth="1"/>
    <col min="8" max="8" width="4.140625" style="1" customWidth="1"/>
    <col min="9" max="9" width="5" style="1" customWidth="1"/>
    <col min="10" max="10" width="4.42578125" style="1" customWidth="1"/>
    <col min="11" max="11" width="4.7109375" style="1" customWidth="1"/>
    <col min="12" max="12" width="5.5703125" style="1" customWidth="1"/>
    <col min="13" max="13" width="5.28515625" style="1" customWidth="1"/>
    <col min="14" max="14" width="9" style="1" customWidth="1"/>
    <col min="15" max="15" width="9.5703125" style="1" customWidth="1"/>
    <col min="16" max="16384" width="9.140625" style="1"/>
  </cols>
  <sheetData>
    <row r="1" spans="1:20" ht="16.149999999999999" customHeight="1" x14ac:dyDescent="0.25">
      <c r="A1" s="124" t="s">
        <v>0</v>
      </c>
      <c r="B1" s="125"/>
      <c r="C1" s="128" t="s">
        <v>13</v>
      </c>
      <c r="D1" s="129"/>
      <c r="E1" s="129"/>
      <c r="F1" s="130"/>
      <c r="G1" s="17"/>
      <c r="H1" s="18"/>
      <c r="I1" s="18"/>
      <c r="J1" s="18"/>
      <c r="K1" s="18"/>
      <c r="L1" s="18"/>
      <c r="M1" s="14"/>
      <c r="N1" s="14"/>
      <c r="O1" s="14"/>
      <c r="P1" s="6"/>
      <c r="Q1" s="7"/>
      <c r="R1" s="7"/>
      <c r="S1" s="7"/>
      <c r="T1" s="6"/>
    </row>
    <row r="2" spans="1:20" ht="9.6" customHeight="1" x14ac:dyDescent="0.25">
      <c r="A2" s="126"/>
      <c r="B2" s="127"/>
      <c r="C2" s="131"/>
      <c r="D2" s="132"/>
      <c r="E2" s="132"/>
      <c r="F2" s="133"/>
      <c r="G2" s="17"/>
      <c r="H2" s="18"/>
      <c r="I2" s="18"/>
      <c r="J2" s="18"/>
      <c r="K2" s="18"/>
      <c r="L2" s="18"/>
      <c r="M2" s="14"/>
      <c r="N2" s="14"/>
      <c r="O2" s="14"/>
      <c r="P2" s="6"/>
      <c r="Q2" s="7"/>
      <c r="R2" s="7"/>
      <c r="S2" s="7"/>
      <c r="T2" s="6"/>
    </row>
    <row r="3" spans="1:20" ht="16.149999999999999" customHeight="1" x14ac:dyDescent="0.25">
      <c r="A3" s="126"/>
      <c r="B3" s="127"/>
      <c r="C3" s="131"/>
      <c r="D3" s="132"/>
      <c r="E3" s="132"/>
      <c r="F3" s="133"/>
      <c r="G3" s="17"/>
      <c r="H3" s="18"/>
      <c r="I3" s="18"/>
      <c r="J3" s="18"/>
      <c r="K3" s="18"/>
      <c r="L3" s="18"/>
      <c r="M3" s="8"/>
      <c r="N3" s="14"/>
      <c r="O3" s="14"/>
      <c r="P3" s="6"/>
      <c r="Q3" s="7"/>
      <c r="R3" s="7"/>
      <c r="S3" s="7"/>
      <c r="T3" s="6"/>
    </row>
    <row r="4" spans="1:20" ht="4.1500000000000004" customHeight="1" x14ac:dyDescent="0.25">
      <c r="A4" s="126"/>
      <c r="B4" s="127"/>
      <c r="C4" s="134"/>
      <c r="D4" s="135"/>
      <c r="E4" s="135"/>
      <c r="F4" s="136"/>
      <c r="G4" s="17"/>
      <c r="H4" s="18"/>
      <c r="I4" s="18"/>
      <c r="J4" s="18"/>
      <c r="K4" s="18"/>
      <c r="L4" s="18"/>
      <c r="M4" s="14"/>
      <c r="N4" s="14"/>
      <c r="O4" s="14"/>
      <c r="P4" s="11"/>
      <c r="Q4" s="12"/>
      <c r="R4" s="12"/>
      <c r="S4" s="12"/>
      <c r="T4" s="11"/>
    </row>
    <row r="5" spans="1:20" ht="16.149999999999999" customHeight="1" x14ac:dyDescent="0.25">
      <c r="A5" s="137" t="s">
        <v>1</v>
      </c>
      <c r="B5" s="138"/>
      <c r="C5" s="139" t="s">
        <v>27</v>
      </c>
      <c r="D5" s="140"/>
      <c r="E5" s="140"/>
      <c r="F5" s="141"/>
      <c r="G5" s="17"/>
      <c r="H5" s="18"/>
      <c r="I5" s="18"/>
      <c r="J5" s="18"/>
      <c r="K5" s="18"/>
      <c r="L5" s="18"/>
      <c r="M5" s="14"/>
      <c r="N5" s="14"/>
      <c r="O5" s="14"/>
      <c r="P5" s="6"/>
      <c r="Q5" s="7"/>
      <c r="R5" s="7"/>
      <c r="S5" s="7"/>
      <c r="T5" s="6"/>
    </row>
    <row r="6" spans="1:20" ht="16.149999999999999" customHeight="1" x14ac:dyDescent="0.25">
      <c r="A6" s="142" t="s">
        <v>2</v>
      </c>
      <c r="B6" s="143"/>
      <c r="C6" s="139" t="s">
        <v>83</v>
      </c>
      <c r="D6" s="140"/>
      <c r="E6" s="140"/>
      <c r="F6" s="141"/>
      <c r="G6" s="17"/>
      <c r="H6" s="18"/>
      <c r="I6" s="18"/>
      <c r="J6" s="18"/>
      <c r="K6" s="18"/>
      <c r="L6" s="18"/>
      <c r="M6" s="17"/>
      <c r="N6" s="17"/>
      <c r="O6" s="17"/>
      <c r="P6" s="17"/>
      <c r="Q6" s="7"/>
      <c r="R6" s="7"/>
      <c r="S6" s="7"/>
      <c r="T6" s="6"/>
    </row>
    <row r="7" spans="1:20" ht="16.149999999999999" customHeight="1" x14ac:dyDescent="0.25">
      <c r="A7" s="142" t="s">
        <v>3</v>
      </c>
      <c r="B7" s="143"/>
      <c r="C7" s="139" t="s">
        <v>11</v>
      </c>
      <c r="D7" s="140"/>
      <c r="E7" s="140"/>
      <c r="F7" s="141"/>
      <c r="G7" s="17"/>
      <c r="H7" s="17"/>
      <c r="I7" s="17"/>
      <c r="J7" s="17"/>
      <c r="K7" s="17"/>
      <c r="L7" s="17"/>
      <c r="M7" s="14"/>
      <c r="N7" s="132"/>
      <c r="O7" s="14"/>
      <c r="P7" s="8"/>
      <c r="Q7" s="8"/>
      <c r="R7" s="8"/>
      <c r="S7" s="8"/>
      <c r="T7" s="8"/>
    </row>
    <row r="8" spans="1:20" ht="18.75" customHeight="1" thickBot="1" x14ac:dyDescent="0.3">
      <c r="A8" s="144" t="s">
        <v>4</v>
      </c>
      <c r="B8" s="145"/>
      <c r="C8" s="146" t="s">
        <v>5</v>
      </c>
      <c r="D8" s="147"/>
      <c r="E8" s="147"/>
      <c r="F8" s="148"/>
      <c r="G8" s="17"/>
      <c r="H8" s="132" t="s">
        <v>28</v>
      </c>
      <c r="I8" s="132"/>
      <c r="J8" s="132"/>
      <c r="K8" s="132"/>
      <c r="L8" s="132" t="s">
        <v>12</v>
      </c>
      <c r="M8" s="132"/>
      <c r="N8" s="132"/>
      <c r="O8" s="14"/>
      <c r="P8" s="9"/>
      <c r="Q8" s="10"/>
      <c r="R8" s="10"/>
      <c r="S8" s="10"/>
      <c r="T8" s="9"/>
    </row>
    <row r="9" spans="1:20" s="13" customFormat="1" ht="15" customHeight="1" thickBot="1" x14ac:dyDescent="0.3">
      <c r="A9" s="119" t="s">
        <v>18</v>
      </c>
      <c r="B9" s="120"/>
      <c r="C9" s="120"/>
      <c r="D9" s="120"/>
      <c r="E9" s="120"/>
      <c r="F9" s="121"/>
      <c r="G9" s="122"/>
      <c r="H9" s="123"/>
      <c r="I9" s="123"/>
      <c r="J9" s="123"/>
      <c r="K9" s="123"/>
      <c r="L9" s="17"/>
      <c r="M9" s="14"/>
      <c r="N9" s="132"/>
      <c r="O9" s="14"/>
    </row>
    <row r="10" spans="1:20" s="3" customFormat="1" ht="15.6" customHeight="1" thickBot="1" x14ac:dyDescent="0.3">
      <c r="A10" s="149" t="s">
        <v>6</v>
      </c>
      <c r="B10" s="152" t="s">
        <v>9</v>
      </c>
      <c r="C10" s="152" t="s">
        <v>17</v>
      </c>
      <c r="D10" s="161" t="s">
        <v>37</v>
      </c>
      <c r="E10" s="155" t="s">
        <v>7</v>
      </c>
      <c r="F10" s="158" t="s">
        <v>8</v>
      </c>
      <c r="G10" s="168" t="s">
        <v>19</v>
      </c>
      <c r="H10" s="169"/>
      <c r="I10" s="169"/>
      <c r="J10" s="169"/>
      <c r="K10" s="170"/>
      <c r="L10" s="176" t="s">
        <v>20</v>
      </c>
      <c r="M10" s="179" t="s">
        <v>10</v>
      </c>
      <c r="N10" s="182" t="s">
        <v>35</v>
      </c>
      <c r="O10" s="173" t="s">
        <v>36</v>
      </c>
    </row>
    <row r="11" spans="1:20" s="3" customFormat="1" x14ac:dyDescent="0.25">
      <c r="A11" s="150"/>
      <c r="B11" s="153"/>
      <c r="C11" s="153"/>
      <c r="D11" s="162"/>
      <c r="E11" s="156"/>
      <c r="F11" s="159"/>
      <c r="G11" s="164" t="s">
        <v>21</v>
      </c>
      <c r="H11" s="166" t="s">
        <v>22</v>
      </c>
      <c r="I11" s="171" t="s">
        <v>23</v>
      </c>
      <c r="J11" s="166" t="s">
        <v>24</v>
      </c>
      <c r="K11" s="167" t="s">
        <v>25</v>
      </c>
      <c r="L11" s="177"/>
      <c r="M11" s="180"/>
      <c r="N11" s="183"/>
      <c r="O11" s="174"/>
    </row>
    <row r="12" spans="1:20" s="3" customFormat="1" ht="15.75" thickBot="1" x14ac:dyDescent="0.3">
      <c r="A12" s="151"/>
      <c r="B12" s="154"/>
      <c r="C12" s="154"/>
      <c r="D12" s="163"/>
      <c r="E12" s="157"/>
      <c r="F12" s="160"/>
      <c r="G12" s="165"/>
      <c r="H12" s="157"/>
      <c r="I12" s="172"/>
      <c r="J12" s="157"/>
      <c r="K12" s="160"/>
      <c r="L12" s="178"/>
      <c r="M12" s="181"/>
      <c r="N12" s="184"/>
      <c r="O12" s="175"/>
    </row>
    <row r="13" spans="1:20" ht="43.5" customHeight="1" x14ac:dyDescent="0.25">
      <c r="A13" s="76">
        <v>1</v>
      </c>
      <c r="B13" s="79" t="s">
        <v>86</v>
      </c>
      <c r="C13" s="82" t="s">
        <v>47</v>
      </c>
      <c r="D13" s="86" t="s">
        <v>61</v>
      </c>
      <c r="E13" s="16">
        <v>3</v>
      </c>
      <c r="F13" s="53" t="s">
        <v>53</v>
      </c>
      <c r="G13" s="89">
        <v>22.6</v>
      </c>
      <c r="H13" s="90">
        <v>0.2</v>
      </c>
      <c r="I13" s="90">
        <v>5.9</v>
      </c>
      <c r="J13" s="90">
        <v>2.4</v>
      </c>
      <c r="K13" s="91">
        <v>3.6</v>
      </c>
      <c r="L13" s="97">
        <f t="shared" ref="L13:L22" si="0">SUM(G13:K13)</f>
        <v>34.700000000000003</v>
      </c>
      <c r="M13" s="98">
        <v>1</v>
      </c>
      <c r="N13" s="99">
        <v>1</v>
      </c>
      <c r="O13" s="44">
        <v>2</v>
      </c>
    </row>
    <row r="14" spans="1:20" ht="32.25" customHeight="1" x14ac:dyDescent="0.25">
      <c r="A14" s="77">
        <v>2</v>
      </c>
      <c r="B14" s="80" t="s">
        <v>87</v>
      </c>
      <c r="C14" s="83" t="s">
        <v>46</v>
      </c>
      <c r="D14" s="87" t="s">
        <v>60</v>
      </c>
      <c r="E14" s="28">
        <v>3</v>
      </c>
      <c r="F14" s="20" t="s">
        <v>52</v>
      </c>
      <c r="G14" s="47">
        <v>22.6</v>
      </c>
      <c r="H14" s="48">
        <v>0.8</v>
      </c>
      <c r="I14" s="48">
        <v>3.4</v>
      </c>
      <c r="J14" s="48">
        <v>1.8</v>
      </c>
      <c r="K14" s="49">
        <v>2.2999999999999998</v>
      </c>
      <c r="L14" s="66">
        <f t="shared" si="0"/>
        <v>30.900000000000002</v>
      </c>
      <c r="M14" s="33">
        <v>2</v>
      </c>
      <c r="N14" s="100">
        <f>L14/L13</f>
        <v>0.89048991354466855</v>
      </c>
      <c r="O14" s="45">
        <v>2</v>
      </c>
    </row>
    <row r="15" spans="1:20" ht="30.75" customHeight="1" x14ac:dyDescent="0.25">
      <c r="A15" s="77">
        <v>3</v>
      </c>
      <c r="B15" s="80" t="s">
        <v>88</v>
      </c>
      <c r="C15" s="83" t="s">
        <v>78</v>
      </c>
      <c r="D15" s="88" t="s">
        <v>82</v>
      </c>
      <c r="E15" s="50">
        <v>3</v>
      </c>
      <c r="F15" s="20" t="s">
        <v>79</v>
      </c>
      <c r="G15" s="47">
        <v>20</v>
      </c>
      <c r="H15" s="48">
        <v>0.4</v>
      </c>
      <c r="I15" s="48">
        <v>-1</v>
      </c>
      <c r="J15" s="48">
        <v>0.6</v>
      </c>
      <c r="K15" s="49">
        <v>2</v>
      </c>
      <c r="L15" s="66">
        <f t="shared" si="0"/>
        <v>22</v>
      </c>
      <c r="M15" s="33">
        <v>3</v>
      </c>
      <c r="N15" s="100">
        <f>L15/L13</f>
        <v>0.63400576368876072</v>
      </c>
      <c r="O15" s="45">
        <v>2</v>
      </c>
    </row>
    <row r="16" spans="1:20" ht="31.5" customHeight="1" x14ac:dyDescent="0.25">
      <c r="A16" s="77">
        <v>4</v>
      </c>
      <c r="B16" s="80" t="s">
        <v>89</v>
      </c>
      <c r="C16" s="83" t="s">
        <v>78</v>
      </c>
      <c r="D16" s="87" t="s">
        <v>81</v>
      </c>
      <c r="E16" s="50">
        <v>3</v>
      </c>
      <c r="F16" s="20" t="s">
        <v>79</v>
      </c>
      <c r="G16" s="47">
        <v>20.2</v>
      </c>
      <c r="H16" s="48">
        <v>0.4</v>
      </c>
      <c r="I16" s="48">
        <v>-1.4</v>
      </c>
      <c r="J16" s="48">
        <v>0.4</v>
      </c>
      <c r="K16" s="49">
        <v>2</v>
      </c>
      <c r="L16" s="66">
        <f t="shared" si="0"/>
        <v>21.599999999999998</v>
      </c>
      <c r="M16" s="34" t="s">
        <v>32</v>
      </c>
      <c r="N16" s="100">
        <f>L16/L13</f>
        <v>0.6224783861671469</v>
      </c>
      <c r="O16" s="45">
        <v>2</v>
      </c>
    </row>
    <row r="17" spans="1:15" ht="56.25" customHeight="1" x14ac:dyDescent="0.25">
      <c r="A17" s="77">
        <v>5</v>
      </c>
      <c r="B17" s="81" t="s">
        <v>90</v>
      </c>
      <c r="C17" s="83" t="s">
        <v>48</v>
      </c>
      <c r="D17" s="87" t="s">
        <v>62</v>
      </c>
      <c r="E17" s="28">
        <v>2</v>
      </c>
      <c r="F17" s="20" t="s">
        <v>54</v>
      </c>
      <c r="G17" s="47">
        <v>11.8</v>
      </c>
      <c r="H17" s="48">
        <v>0</v>
      </c>
      <c r="I17" s="48">
        <v>1.1000000000000001</v>
      </c>
      <c r="J17" s="48">
        <v>1.4</v>
      </c>
      <c r="K17" s="49">
        <v>1.9</v>
      </c>
      <c r="L17" s="66">
        <f t="shared" si="0"/>
        <v>16.2</v>
      </c>
      <c r="M17" s="34" t="s">
        <v>33</v>
      </c>
      <c r="N17" s="100">
        <f>L17/L13</f>
        <v>0.46685878962536015</v>
      </c>
      <c r="O17" s="45">
        <v>3</v>
      </c>
    </row>
    <row r="18" spans="1:15" ht="57.75" customHeight="1" x14ac:dyDescent="0.25">
      <c r="A18" s="77">
        <v>6</v>
      </c>
      <c r="B18" s="81" t="s">
        <v>91</v>
      </c>
      <c r="C18" s="83" t="s">
        <v>48</v>
      </c>
      <c r="D18" s="87" t="s">
        <v>63</v>
      </c>
      <c r="E18" s="28">
        <v>2</v>
      </c>
      <c r="F18" s="32" t="s">
        <v>55</v>
      </c>
      <c r="G18" s="47">
        <v>9.8000000000000007</v>
      </c>
      <c r="H18" s="48">
        <v>0</v>
      </c>
      <c r="I18" s="48">
        <v>2.5</v>
      </c>
      <c r="J18" s="48">
        <v>0</v>
      </c>
      <c r="K18" s="49">
        <v>1.6</v>
      </c>
      <c r="L18" s="66">
        <f t="shared" si="0"/>
        <v>13.9</v>
      </c>
      <c r="M18" s="33">
        <v>6</v>
      </c>
      <c r="N18" s="100">
        <f>L18/L13</f>
        <v>0.40057636887608067</v>
      </c>
      <c r="O18" s="45">
        <v>3</v>
      </c>
    </row>
    <row r="19" spans="1:15" ht="43.5" customHeight="1" x14ac:dyDescent="0.25">
      <c r="A19" s="77">
        <v>7</v>
      </c>
      <c r="B19" s="81" t="s">
        <v>92</v>
      </c>
      <c r="C19" s="83" t="s">
        <v>49</v>
      </c>
      <c r="D19" s="87" t="s">
        <v>64</v>
      </c>
      <c r="E19" s="50">
        <v>2</v>
      </c>
      <c r="F19" s="20" t="s">
        <v>56</v>
      </c>
      <c r="G19" s="47">
        <v>7.7</v>
      </c>
      <c r="H19" s="48">
        <v>0.2</v>
      </c>
      <c r="I19" s="48">
        <v>1.7</v>
      </c>
      <c r="J19" s="48">
        <v>0.4</v>
      </c>
      <c r="K19" s="49">
        <v>2</v>
      </c>
      <c r="L19" s="66">
        <f t="shared" si="0"/>
        <v>12</v>
      </c>
      <c r="M19" s="33">
        <v>7</v>
      </c>
      <c r="N19" s="100">
        <f>L19/L13</f>
        <v>0.34582132564841495</v>
      </c>
      <c r="O19" s="45">
        <v>3</v>
      </c>
    </row>
    <row r="20" spans="1:15" ht="39" customHeight="1" x14ac:dyDescent="0.25">
      <c r="A20" s="77">
        <v>8</v>
      </c>
      <c r="B20" s="105" t="s">
        <v>93</v>
      </c>
      <c r="C20" s="84" t="s">
        <v>45</v>
      </c>
      <c r="D20" s="107" t="s">
        <v>59</v>
      </c>
      <c r="E20" s="108">
        <v>1</v>
      </c>
      <c r="F20" s="109" t="s">
        <v>51</v>
      </c>
      <c r="G20" s="69">
        <v>3.4</v>
      </c>
      <c r="H20" s="70">
        <v>0.6</v>
      </c>
      <c r="I20" s="70">
        <v>1.1000000000000001</v>
      </c>
      <c r="J20" s="70">
        <v>0.6</v>
      </c>
      <c r="K20" s="71">
        <v>1.4</v>
      </c>
      <c r="L20" s="72">
        <f t="shared" si="0"/>
        <v>7.1</v>
      </c>
      <c r="M20" s="73">
        <v>8</v>
      </c>
      <c r="N20" s="101">
        <f>L20/L13</f>
        <v>0.20461095100864551</v>
      </c>
      <c r="O20" s="74"/>
    </row>
    <row r="21" spans="1:15" ht="46.5" customHeight="1" x14ac:dyDescent="0.25">
      <c r="A21" s="77">
        <v>9</v>
      </c>
      <c r="B21" s="80" t="s">
        <v>94</v>
      </c>
      <c r="C21" s="83" t="s">
        <v>49</v>
      </c>
      <c r="D21" s="87" t="s">
        <v>66</v>
      </c>
      <c r="E21" s="50">
        <v>1</v>
      </c>
      <c r="F21" s="20" t="s">
        <v>58</v>
      </c>
      <c r="G21" s="92">
        <v>3.2</v>
      </c>
      <c r="H21" s="75">
        <v>0.5</v>
      </c>
      <c r="I21" s="75">
        <v>1</v>
      </c>
      <c r="J21" s="75">
        <v>0.4</v>
      </c>
      <c r="K21" s="93">
        <v>1</v>
      </c>
      <c r="L21" s="66">
        <f t="shared" si="0"/>
        <v>6.1000000000000005</v>
      </c>
      <c r="M21" s="33">
        <v>9</v>
      </c>
      <c r="N21" s="101">
        <f>L21/L13</f>
        <v>0.17579250720461095</v>
      </c>
      <c r="O21" s="102"/>
    </row>
    <row r="22" spans="1:15" ht="33.75" customHeight="1" thickBot="1" x14ac:dyDescent="0.3">
      <c r="A22" s="78">
        <v>10</v>
      </c>
      <c r="B22" s="104" t="s">
        <v>95</v>
      </c>
      <c r="C22" s="85" t="s">
        <v>50</v>
      </c>
      <c r="D22" s="106" t="s">
        <v>65</v>
      </c>
      <c r="E22" s="51">
        <v>1</v>
      </c>
      <c r="F22" s="35" t="s">
        <v>57</v>
      </c>
      <c r="G22" s="94">
        <v>3.4</v>
      </c>
      <c r="H22" s="95">
        <v>0</v>
      </c>
      <c r="I22" s="95">
        <v>1</v>
      </c>
      <c r="J22" s="95">
        <v>0.3</v>
      </c>
      <c r="K22" s="96">
        <v>1.1000000000000001</v>
      </c>
      <c r="L22" s="67">
        <f t="shared" si="0"/>
        <v>5.8000000000000007</v>
      </c>
      <c r="M22" s="68">
        <v>10</v>
      </c>
      <c r="N22" s="118">
        <f>L22/L13</f>
        <v>0.16714697406340059</v>
      </c>
      <c r="O22" s="103"/>
    </row>
    <row r="23" spans="1:15" x14ac:dyDescent="0.25">
      <c r="A23" s="55"/>
      <c r="B23" s="56"/>
      <c r="C23" s="57"/>
      <c r="D23" s="58"/>
      <c r="E23" s="59"/>
      <c r="F23" s="60"/>
      <c r="G23" s="61"/>
      <c r="H23" s="61"/>
      <c r="I23" s="61"/>
      <c r="J23" s="61"/>
      <c r="K23" s="61"/>
      <c r="L23" s="62"/>
      <c r="M23" s="63"/>
      <c r="N23" s="64"/>
      <c r="O23" s="65"/>
    </row>
    <row r="24" spans="1:15" s="39" customFormat="1" ht="10.5" x14ac:dyDescent="0.2">
      <c r="A24" s="36" t="s">
        <v>84</v>
      </c>
      <c r="B24" s="37"/>
      <c r="C24" s="38"/>
      <c r="D24" s="38"/>
      <c r="E24" s="38"/>
      <c r="F24" s="38"/>
      <c r="G24" s="38"/>
      <c r="H24" s="38"/>
      <c r="I24" s="38"/>
      <c r="L24" s="40"/>
      <c r="M24" s="40"/>
      <c r="O24" s="41"/>
    </row>
    <row r="25" spans="1:15" s="39" customFormat="1" ht="9.75" x14ac:dyDescent="0.2">
      <c r="A25" s="40" t="s">
        <v>34</v>
      </c>
      <c r="B25" s="42"/>
      <c r="C25" s="43"/>
      <c r="D25" s="43"/>
      <c r="E25" s="42"/>
      <c r="F25" s="42"/>
      <c r="G25" s="43"/>
      <c r="H25" s="42"/>
      <c r="I25" s="43"/>
      <c r="J25" s="42"/>
      <c r="K25" s="40"/>
      <c r="L25" s="43"/>
      <c r="M25" s="40"/>
    </row>
    <row r="26" spans="1:15" s="39" customFormat="1" ht="9.75" x14ac:dyDescent="0.2">
      <c r="A26" s="40"/>
      <c r="B26" s="42"/>
      <c r="C26" s="43"/>
      <c r="D26" s="43"/>
      <c r="E26" s="42"/>
      <c r="F26" s="42"/>
      <c r="G26" s="43"/>
      <c r="H26" s="42"/>
      <c r="I26" s="43"/>
      <c r="J26" s="42"/>
      <c r="K26" s="40"/>
      <c r="L26" s="43"/>
      <c r="M26" s="40"/>
    </row>
    <row r="27" spans="1:15" x14ac:dyDescent="0.25">
      <c r="A27" s="5"/>
      <c r="B27" s="23" t="s">
        <v>26</v>
      </c>
      <c r="C27" s="24" t="s">
        <v>74</v>
      </c>
      <c r="D27" s="46"/>
      <c r="E27" s="23"/>
      <c r="F27" s="23"/>
      <c r="G27" s="24" t="s">
        <v>14</v>
      </c>
      <c r="H27" s="23"/>
      <c r="I27" s="24"/>
      <c r="J27" s="23"/>
      <c r="K27" s="25"/>
      <c r="L27" s="24" t="s">
        <v>29</v>
      </c>
      <c r="M27" s="25"/>
    </row>
    <row r="28" spans="1:15" x14ac:dyDescent="0.25">
      <c r="A28" s="2"/>
      <c r="B28" s="23"/>
      <c r="C28" s="24" t="s">
        <v>75</v>
      </c>
      <c r="D28" s="46"/>
      <c r="E28" s="23"/>
      <c r="F28" s="23"/>
      <c r="G28" s="24" t="s">
        <v>15</v>
      </c>
      <c r="H28" s="23"/>
      <c r="I28" s="24"/>
      <c r="J28" s="23"/>
      <c r="K28" s="26"/>
      <c r="L28" s="24" t="s">
        <v>30</v>
      </c>
      <c r="M28" s="26"/>
    </row>
    <row r="29" spans="1:15" x14ac:dyDescent="0.25">
      <c r="A29" s="2"/>
      <c r="B29" s="23"/>
      <c r="C29" s="24" t="s">
        <v>38</v>
      </c>
      <c r="D29" s="46"/>
      <c r="E29" s="23"/>
      <c r="F29" s="23"/>
      <c r="G29" s="23"/>
      <c r="H29" s="23"/>
      <c r="I29" s="23"/>
      <c r="J29" s="23"/>
      <c r="K29" s="26"/>
      <c r="L29" s="26"/>
      <c r="M29" s="26"/>
    </row>
    <row r="30" spans="1:15" x14ac:dyDescent="0.25">
      <c r="B30" s="24"/>
      <c r="C30" s="24" t="s">
        <v>76</v>
      </c>
      <c r="E30" s="24"/>
      <c r="F30" s="24"/>
      <c r="G30" s="24"/>
      <c r="H30" s="24"/>
      <c r="I30" s="24"/>
      <c r="J30" s="24"/>
      <c r="K30" s="24"/>
      <c r="L30" s="24"/>
      <c r="M30" s="24"/>
    </row>
    <row r="31" spans="1:15" x14ac:dyDescent="0.25">
      <c r="B31" s="24"/>
      <c r="C31" s="24"/>
      <c r="E31" s="24"/>
      <c r="F31" s="24"/>
      <c r="G31" s="24"/>
      <c r="H31" s="24"/>
      <c r="I31" s="24"/>
      <c r="J31" s="24"/>
      <c r="K31" s="24"/>
      <c r="L31" s="24"/>
      <c r="M31" s="24"/>
    </row>
  </sheetData>
  <sortState ref="B13:L22">
    <sortCondition descending="1" ref="L13:L22"/>
  </sortState>
  <mergeCells count="31">
    <mergeCell ref="N7:N9"/>
    <mergeCell ref="O10:O12"/>
    <mergeCell ref="L8:M8"/>
    <mergeCell ref="L10:L12"/>
    <mergeCell ref="M10:M12"/>
    <mergeCell ref="N10:N12"/>
    <mergeCell ref="G11:G12"/>
    <mergeCell ref="H11:H12"/>
    <mergeCell ref="J11:J12"/>
    <mergeCell ref="K11:K12"/>
    <mergeCell ref="G10:K10"/>
    <mergeCell ref="I11:I12"/>
    <mergeCell ref="A10:A12"/>
    <mergeCell ref="B10:B12"/>
    <mergeCell ref="C10:C12"/>
    <mergeCell ref="E10:E12"/>
    <mergeCell ref="F10:F12"/>
    <mergeCell ref="D10:D12"/>
    <mergeCell ref="A9:F9"/>
    <mergeCell ref="G9:K9"/>
    <mergeCell ref="A1:B4"/>
    <mergeCell ref="C1:F4"/>
    <mergeCell ref="A5:B5"/>
    <mergeCell ref="C5:F5"/>
    <mergeCell ref="A6:B6"/>
    <mergeCell ref="C6:F6"/>
    <mergeCell ref="A7:B7"/>
    <mergeCell ref="C7:F7"/>
    <mergeCell ref="A8:B8"/>
    <mergeCell ref="C8:F8"/>
    <mergeCell ref="H8:K8"/>
  </mergeCells>
  <pageMargins left="0.74803149606299213" right="0.74803149606299213" top="0.98425196850393704" bottom="0.98425196850393704" header="0.51181102362204722" footer="0.51181102362204722"/>
  <pageSetup paperSize="9" orientation="landscape" horizontalDpi="0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zoomScale="150" zoomScaleNormal="150" workbookViewId="0">
      <selection activeCell="D6" sqref="D6"/>
    </sheetView>
  </sheetViews>
  <sheetFormatPr defaultRowHeight="15" x14ac:dyDescent="0.25"/>
  <cols>
    <col min="1" max="1" width="3.28515625" style="1" customWidth="1"/>
    <col min="2" max="2" width="28" style="1" customWidth="1"/>
    <col min="3" max="3" width="6.28515625" style="1" customWidth="1"/>
    <col min="4" max="4" width="67.7109375" style="1" customWidth="1"/>
    <col min="5" max="5" width="15.42578125" style="1" customWidth="1"/>
    <col min="6" max="16384" width="9.140625" style="1"/>
  </cols>
  <sheetData>
    <row r="1" spans="1:4" s="3" customFormat="1" ht="15.6" customHeight="1" x14ac:dyDescent="0.25">
      <c r="A1" s="190" t="s">
        <v>6</v>
      </c>
      <c r="B1" s="193" t="s">
        <v>9</v>
      </c>
      <c r="C1" s="185" t="s">
        <v>10</v>
      </c>
      <c r="D1" s="188" t="s">
        <v>16</v>
      </c>
    </row>
    <row r="2" spans="1:4" s="3" customFormat="1" x14ac:dyDescent="0.25">
      <c r="A2" s="191"/>
      <c r="B2" s="194"/>
      <c r="C2" s="186"/>
      <c r="D2" s="189"/>
    </row>
    <row r="3" spans="1:4" s="3" customFormat="1" ht="15.75" thickBot="1" x14ac:dyDescent="0.3">
      <c r="A3" s="192"/>
      <c r="B3" s="195"/>
      <c r="C3" s="187"/>
      <c r="D3" s="189"/>
    </row>
    <row r="4" spans="1:4" ht="24" x14ac:dyDescent="0.25">
      <c r="A4" s="19">
        <v>1</v>
      </c>
      <c r="B4" s="15" t="s">
        <v>41</v>
      </c>
      <c r="C4" s="114">
        <v>1</v>
      </c>
      <c r="D4" s="110" t="s">
        <v>69</v>
      </c>
    </row>
    <row r="5" spans="1:4" ht="72" x14ac:dyDescent="0.25">
      <c r="A5" s="29">
        <v>2</v>
      </c>
      <c r="B5" s="27" t="s">
        <v>40</v>
      </c>
      <c r="C5" s="115">
        <v>2</v>
      </c>
      <c r="D5" s="111" t="s">
        <v>67</v>
      </c>
    </row>
    <row r="6" spans="1:4" ht="60" x14ac:dyDescent="0.25">
      <c r="A6" s="29">
        <v>3</v>
      </c>
      <c r="B6" s="80" t="s">
        <v>80</v>
      </c>
      <c r="C6" s="115">
        <v>3</v>
      </c>
      <c r="D6" s="111" t="s">
        <v>96</v>
      </c>
    </row>
    <row r="7" spans="1:4" ht="21" x14ac:dyDescent="0.25">
      <c r="A7" s="29">
        <v>4</v>
      </c>
      <c r="B7" s="80" t="s">
        <v>77</v>
      </c>
      <c r="C7" s="116" t="s">
        <v>32</v>
      </c>
      <c r="D7" s="111"/>
    </row>
    <row r="8" spans="1:4" ht="24" x14ac:dyDescent="0.25">
      <c r="A8" s="29">
        <v>5</v>
      </c>
      <c r="B8" s="30" t="s">
        <v>42</v>
      </c>
      <c r="C8" s="116" t="s">
        <v>33</v>
      </c>
      <c r="D8" s="112" t="s">
        <v>68</v>
      </c>
    </row>
    <row r="9" spans="1:4" ht="31.5" x14ac:dyDescent="0.25">
      <c r="A9" s="29">
        <v>6</v>
      </c>
      <c r="B9" s="30" t="s">
        <v>43</v>
      </c>
      <c r="C9" s="115">
        <v>6</v>
      </c>
      <c r="D9" s="54" t="s">
        <v>70</v>
      </c>
    </row>
    <row r="10" spans="1:4" ht="39" customHeight="1" x14ac:dyDescent="0.25">
      <c r="A10" s="29">
        <v>7</v>
      </c>
      <c r="B10" s="30" t="s">
        <v>31</v>
      </c>
      <c r="C10" s="115">
        <v>7</v>
      </c>
      <c r="D10" s="112" t="s">
        <v>71</v>
      </c>
    </row>
    <row r="11" spans="1:4" ht="60.75" customHeight="1" thickBot="1" x14ac:dyDescent="0.3">
      <c r="A11" s="31">
        <v>8</v>
      </c>
      <c r="B11" s="27" t="s">
        <v>39</v>
      </c>
      <c r="C11" s="117">
        <v>8</v>
      </c>
      <c r="D11" s="112" t="s">
        <v>73</v>
      </c>
    </row>
    <row r="12" spans="1:4" ht="24" x14ac:dyDescent="0.25">
      <c r="A12" s="29">
        <v>9</v>
      </c>
      <c r="B12" s="27" t="s">
        <v>44</v>
      </c>
      <c r="C12" s="115">
        <v>9</v>
      </c>
      <c r="D12" s="112" t="s">
        <v>85</v>
      </c>
    </row>
    <row r="13" spans="1:4" ht="36.75" thickBot="1" x14ac:dyDescent="0.3">
      <c r="A13" s="31">
        <v>10</v>
      </c>
      <c r="B13" s="52" t="s">
        <v>31</v>
      </c>
      <c r="C13" s="117">
        <v>10</v>
      </c>
      <c r="D13" s="113" t="s">
        <v>72</v>
      </c>
    </row>
    <row r="14" spans="1:4" x14ac:dyDescent="0.25">
      <c r="A14" s="21"/>
      <c r="B14" s="22"/>
      <c r="C14" s="4"/>
      <c r="D14" s="4"/>
    </row>
    <row r="15" spans="1:4" x14ac:dyDescent="0.25">
      <c r="A15" s="5"/>
      <c r="B15" s="23"/>
      <c r="C15" s="25"/>
      <c r="D15" s="25"/>
    </row>
    <row r="16" spans="1:4" x14ac:dyDescent="0.25">
      <c r="A16" s="2"/>
      <c r="B16" s="23"/>
      <c r="C16" s="26"/>
      <c r="D16" s="26"/>
    </row>
    <row r="17" spans="1:4" x14ac:dyDescent="0.25">
      <c r="A17" s="2"/>
      <c r="B17" s="23"/>
      <c r="C17" s="26"/>
      <c r="D17" s="26"/>
    </row>
    <row r="18" spans="1:4" x14ac:dyDescent="0.25">
      <c r="A18" s="2"/>
      <c r="B18" s="23"/>
      <c r="C18" s="26"/>
      <c r="D18" s="26"/>
    </row>
    <row r="19" spans="1:4" x14ac:dyDescent="0.25">
      <c r="B19" s="24"/>
      <c r="C19" s="24"/>
      <c r="D19" s="24"/>
    </row>
    <row r="20" spans="1:4" x14ac:dyDescent="0.25">
      <c r="B20" s="24"/>
      <c r="C20" s="24"/>
      <c r="D20" s="24"/>
    </row>
  </sheetData>
  <mergeCells count="4">
    <mergeCell ref="C1:C3"/>
    <mergeCell ref="D1:D3"/>
    <mergeCell ref="A1:A3"/>
    <mergeCell ref="B1:B3"/>
  </mergeCells>
  <pageMargins left="0.74803149606299213" right="0.74803149606299213" top="0.98425196850393704" bottom="0.98425196850393704" header="0.51181102362204722" footer="0.51181102362204722"/>
  <pageSetup paperSize="9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Итог</vt:lpstr>
      <vt:lpstr>Комментарии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Гость</dc:creator>
  <cp:lastModifiedBy>Anry</cp:lastModifiedBy>
  <cp:lastPrinted>2017-12-26T21:25:12Z</cp:lastPrinted>
  <dcterms:created xsi:type="dcterms:W3CDTF">2013-12-10T06:21:36Z</dcterms:created>
  <dcterms:modified xsi:type="dcterms:W3CDTF">2017-12-26T21:29:06Z</dcterms:modified>
</cp:coreProperties>
</file>