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БТР\Кубок БТР\Кубок БТР 2021\"/>
    </mc:Choice>
  </mc:AlternateContent>
  <bookViews>
    <workbookView xWindow="-120" yWindow="-120" windowWidth="29040" windowHeight="15840" activeTab="1"/>
  </bookViews>
  <sheets>
    <sheet name="абсолют мужчины" sheetId="5" r:id="rId1"/>
    <sheet name="абсолют женщины" sheetId="8" r:id="rId2"/>
  </sheets>
  <definedNames>
    <definedName name="_xlnm._FilterDatabase" localSheetId="1" hidden="1">'абсолют женщины'!$A$6:$D$66</definedName>
    <definedName name="_xlnm._FilterDatabase" localSheetId="0" hidden="1">'абсолют мужчины'!$A$6:$E$156</definedName>
  </definedNames>
  <calcPr calcId="162913"/>
</workbook>
</file>

<file path=xl/calcChain.xml><?xml version="1.0" encoding="utf-8"?>
<calcChain xmlns="http://schemas.openxmlformats.org/spreadsheetml/2006/main">
  <c r="K72" i="8" l="1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8" i="8"/>
  <c r="K37" i="8"/>
  <c r="K36" i="8"/>
  <c r="K33" i="8"/>
  <c r="K31" i="8"/>
  <c r="K30" i="8"/>
  <c r="K28" i="8"/>
  <c r="K26" i="8"/>
  <c r="K25" i="8"/>
  <c r="K24" i="8"/>
  <c r="K23" i="8"/>
  <c r="K22" i="8"/>
  <c r="K14" i="8"/>
  <c r="K21" i="8"/>
  <c r="K20" i="8"/>
  <c r="K19" i="8"/>
  <c r="K18" i="8"/>
  <c r="K17" i="8"/>
  <c r="K12" i="8"/>
  <c r="K16" i="8"/>
  <c r="K15" i="8"/>
  <c r="K13" i="8"/>
  <c r="K11" i="8"/>
  <c r="K8" i="8"/>
  <c r="K7" i="8"/>
  <c r="K10" i="8"/>
  <c r="K9" i="8"/>
  <c r="K233" i="5"/>
  <c r="K128" i="5"/>
  <c r="K84" i="5"/>
  <c r="K75" i="5"/>
  <c r="K60" i="5"/>
  <c r="K49" i="5"/>
  <c r="K45" i="5"/>
  <c r="K43" i="5"/>
  <c r="K232" i="5"/>
  <c r="K106" i="5"/>
  <c r="K89" i="5"/>
  <c r="K127" i="5"/>
  <c r="K94" i="5"/>
  <c r="K92" i="5"/>
  <c r="K129" i="5"/>
  <c r="K126" i="5"/>
  <c r="K125" i="5"/>
  <c r="K124" i="5"/>
  <c r="K123" i="5"/>
  <c r="K122" i="5"/>
  <c r="K121" i="5"/>
  <c r="K120" i="5"/>
  <c r="K119" i="5"/>
  <c r="K118" i="5"/>
  <c r="K97" i="5"/>
  <c r="K117" i="5"/>
  <c r="K116" i="5"/>
  <c r="K115" i="5"/>
  <c r="K114" i="5"/>
  <c r="K113" i="5"/>
  <c r="K112" i="5"/>
  <c r="K111" i="5"/>
  <c r="K110" i="5"/>
  <c r="K109" i="5"/>
  <c r="K108" i="5"/>
  <c r="K107" i="5"/>
  <c r="K105" i="5"/>
  <c r="K104" i="5"/>
  <c r="K103" i="5"/>
  <c r="K102" i="5"/>
  <c r="K101" i="5"/>
  <c r="K64" i="5"/>
  <c r="K100" i="5"/>
  <c r="K99" i="5"/>
  <c r="K98" i="5"/>
  <c r="K58" i="5"/>
  <c r="K55" i="5"/>
  <c r="K96" i="5"/>
  <c r="K95" i="5"/>
  <c r="K93" i="5"/>
  <c r="K91" i="5"/>
  <c r="K90" i="5"/>
  <c r="K88" i="5"/>
  <c r="K87" i="5"/>
  <c r="K86" i="5"/>
  <c r="K85" i="5"/>
  <c r="K53" i="5"/>
  <c r="K74" i="5"/>
  <c r="K83" i="5"/>
  <c r="K59" i="5"/>
  <c r="K82" i="5"/>
  <c r="K81" i="5"/>
  <c r="K80" i="5"/>
  <c r="K79" i="5"/>
  <c r="K78" i="5"/>
  <c r="K77" i="5"/>
  <c r="K76" i="5"/>
  <c r="K73" i="5"/>
  <c r="K72" i="5"/>
  <c r="K33" i="5"/>
  <c r="K71" i="5"/>
  <c r="K70" i="5"/>
  <c r="K69" i="5"/>
  <c r="K68" i="5"/>
  <c r="K67" i="5"/>
  <c r="K66" i="5"/>
  <c r="K65" i="5"/>
  <c r="K63" i="5"/>
  <c r="K62" i="5"/>
  <c r="K61" i="5"/>
  <c r="K39" i="5"/>
  <c r="K57" i="5"/>
  <c r="K56" i="5"/>
  <c r="K54" i="5"/>
  <c r="K52" i="5"/>
  <c r="K51" i="5"/>
  <c r="K50" i="5"/>
  <c r="K48" i="5"/>
  <c r="K47" i="5"/>
  <c r="K46" i="5"/>
  <c r="K44" i="5"/>
  <c r="K42" i="5"/>
  <c r="K41" i="5"/>
  <c r="K40" i="5"/>
  <c r="K38" i="5"/>
  <c r="K37" i="5"/>
  <c r="K36" i="5"/>
  <c r="K35" i="5"/>
  <c r="K27" i="5"/>
  <c r="K34" i="5"/>
  <c r="K17" i="5"/>
  <c r="K24" i="5"/>
  <c r="K32" i="5"/>
  <c r="K31" i="5"/>
  <c r="K23" i="5"/>
  <c r="K30" i="5"/>
  <c r="K25" i="5"/>
  <c r="K28" i="5"/>
  <c r="K29" i="5"/>
  <c r="K19" i="5"/>
  <c r="K22" i="5"/>
  <c r="K21" i="5"/>
  <c r="K18" i="5"/>
  <c r="K16" i="5"/>
  <c r="K26" i="5"/>
  <c r="K13" i="5"/>
  <c r="K14" i="5"/>
  <c r="K20" i="5"/>
  <c r="K15" i="5"/>
  <c r="K12" i="5"/>
  <c r="K11" i="5"/>
  <c r="K10" i="5"/>
  <c r="K9" i="5"/>
  <c r="K7" i="5"/>
  <c r="K8" i="5"/>
</calcChain>
</file>

<file path=xl/sharedStrings.xml><?xml version="1.0" encoding="utf-8"?>
<sst xmlns="http://schemas.openxmlformats.org/spreadsheetml/2006/main" count="1082" uniqueCount="509">
  <si>
    <t xml:space="preserve"> Участник </t>
  </si>
  <si>
    <t>Мужчины</t>
  </si>
  <si>
    <t>Женщины</t>
  </si>
  <si>
    <t xml:space="preserve"> Бурбанова Елена Ильинична  </t>
  </si>
  <si>
    <t xml:space="preserve"> Ларионова  Татьяна  Николаевна  </t>
  </si>
  <si>
    <t xml:space="preserve"> Кравченко Елена Сергеевна </t>
  </si>
  <si>
    <t xml:space="preserve"> Глинская Олеся Владимировна </t>
  </si>
  <si>
    <t xml:space="preserve"> Морозова Ирина Олеговна </t>
  </si>
  <si>
    <t xml:space="preserve"> Быкова Галина Владимировна </t>
  </si>
  <si>
    <t xml:space="preserve"> Сергунина Наталья Алексеевна </t>
  </si>
  <si>
    <t xml:space="preserve"> Щербакова Виктория Александровна </t>
  </si>
  <si>
    <t xml:space="preserve"> Овсюкова Ольга Александровна </t>
  </si>
  <si>
    <t xml:space="preserve"> Серебренникова Елена Анатольевна </t>
  </si>
  <si>
    <t xml:space="preserve"> Еременко Екатерина Викторовна </t>
  </si>
  <si>
    <t xml:space="preserve"> Васильева Татьяна Борисовна </t>
  </si>
  <si>
    <t xml:space="preserve"> Панасюк Ольга Павловна </t>
  </si>
  <si>
    <t xml:space="preserve"> Борисова Елена Владимировна </t>
  </si>
  <si>
    <t xml:space="preserve"> Тугузова Александра Леонидовна </t>
  </si>
  <si>
    <t xml:space="preserve"> Петрова Анастасия Анатольевна </t>
  </si>
  <si>
    <t xml:space="preserve"> Козлова Юлия Викторовна </t>
  </si>
  <si>
    <t xml:space="preserve"> Тарасова Дарья Александровна </t>
  </si>
  <si>
    <t xml:space="preserve"> Карипанова Елена Анатольевна </t>
  </si>
  <si>
    <t xml:space="preserve"> Онацко Олеся Алексеевна </t>
  </si>
  <si>
    <t xml:space="preserve"> Белан Елена Анатольевна </t>
  </si>
  <si>
    <t xml:space="preserve"> Новосельцева Валентина Михайловна </t>
  </si>
  <si>
    <t xml:space="preserve"> Шведова Ольга Вячеславовна </t>
  </si>
  <si>
    <t xml:space="preserve"> Дунаева Ольга Евгеньевна </t>
  </si>
  <si>
    <t xml:space="preserve"> Чиркова Елена Леонидовна </t>
  </si>
  <si>
    <t xml:space="preserve"> Агапитова Анастасия Владимировна </t>
  </si>
  <si>
    <t xml:space="preserve"> Марченко Ольга Владимировна </t>
  </si>
  <si>
    <t xml:space="preserve"> Борисова Эвелина Валентиновна </t>
  </si>
  <si>
    <t xml:space="preserve"> Канунникова Галина Николаевна </t>
  </si>
  <si>
    <t xml:space="preserve"> Московских Виктория Анатольевна </t>
  </si>
  <si>
    <t xml:space="preserve"> Щербакова Дарья Александровна </t>
  </si>
  <si>
    <t xml:space="preserve"> Абносов Артем Александрович </t>
  </si>
  <si>
    <t xml:space="preserve"> Голиков Дмитрий Александрович </t>
  </si>
  <si>
    <t xml:space="preserve"> Жиндаев Андрей Вячеславович </t>
  </si>
  <si>
    <t xml:space="preserve"> Пешков Дмитрий Сергеевич </t>
  </si>
  <si>
    <t xml:space="preserve"> Перетолчин Андрей Николаевич </t>
  </si>
  <si>
    <t xml:space="preserve"> Цыренов Цырен Юрьевич </t>
  </si>
  <si>
    <t xml:space="preserve"> Нелаев Виталий Витальевич </t>
  </si>
  <si>
    <t xml:space="preserve"> Еременко Иван Николаевич </t>
  </si>
  <si>
    <t xml:space="preserve"> Демидов Алексей Сергеевич </t>
  </si>
  <si>
    <t xml:space="preserve"> Дейкин Пётр Алексеевич </t>
  </si>
  <si>
    <t xml:space="preserve"> Тимофеев Иван Алексанрович </t>
  </si>
  <si>
    <t xml:space="preserve"> Васильев Сергей Александрович </t>
  </si>
  <si>
    <t xml:space="preserve"> Бадин Станислав Анатольевич </t>
  </si>
  <si>
    <t xml:space="preserve"> Уманский Максим Анатольевич </t>
  </si>
  <si>
    <t xml:space="preserve"> Рычков Сергей Николаевич </t>
  </si>
  <si>
    <t xml:space="preserve"> Вишняков Никита Евгеньевич </t>
  </si>
  <si>
    <t xml:space="preserve"> Неделько Иван Васильевич </t>
  </si>
  <si>
    <t xml:space="preserve"> Якубов Александр Азитович </t>
  </si>
  <si>
    <t xml:space="preserve"> Неверов Иван Евгеньевич </t>
  </si>
  <si>
    <t xml:space="preserve"> Цветков Сергей Юрьевич </t>
  </si>
  <si>
    <t xml:space="preserve"> Нелаев Филипп Витальевич </t>
  </si>
  <si>
    <t xml:space="preserve"> Цыренжапов Булат Очирович </t>
  </si>
  <si>
    <t xml:space="preserve"> Стерехов Дмитрий Анатольевич </t>
  </si>
  <si>
    <t xml:space="preserve"> Хамкалов Роман Дмитриевич </t>
  </si>
  <si>
    <t xml:space="preserve"> Кузьмин Вадим Юрьевич </t>
  </si>
  <si>
    <t xml:space="preserve"> Алтынников Артём Александрович </t>
  </si>
  <si>
    <t xml:space="preserve"> Булавин Алексей Сергеевич </t>
  </si>
  <si>
    <t xml:space="preserve"> Данеев Роман Алексеевич </t>
  </si>
  <si>
    <t xml:space="preserve"> Калинин Роман Олегович </t>
  </si>
  <si>
    <t xml:space="preserve"> Анзаев Ользон Владимирович </t>
  </si>
  <si>
    <t xml:space="preserve"> Пастухов Андрей Вячеславович </t>
  </si>
  <si>
    <t xml:space="preserve"> Каблуков Михаил Михайлович </t>
  </si>
  <si>
    <t xml:space="preserve"> Никифоров Кирилл Александрович </t>
  </si>
  <si>
    <t xml:space="preserve"> Букатич Александр Валерьевич </t>
  </si>
  <si>
    <t xml:space="preserve"> Курикша Алексей Александрович </t>
  </si>
  <si>
    <t xml:space="preserve"> Курышев Илья Александрович </t>
  </si>
  <si>
    <t xml:space="preserve"> Грачёв Виталий Александрович </t>
  </si>
  <si>
    <t xml:space="preserve"> Новиков Игорь Александрович </t>
  </si>
  <si>
    <t xml:space="preserve"> Коньков Алексей Владимирович </t>
  </si>
  <si>
    <t xml:space="preserve"> Рожков Алексей Николаевич </t>
  </si>
  <si>
    <t xml:space="preserve"> Шабалин Сергей Степанович </t>
  </si>
  <si>
    <t xml:space="preserve"> Греков Геннадий Викторович </t>
  </si>
  <si>
    <t xml:space="preserve"> Сучков Константин Николаевич </t>
  </si>
  <si>
    <t xml:space="preserve"> Бачин Андрей Александрович </t>
  </si>
  <si>
    <t xml:space="preserve"> Реуцкий Сергей Николаевич </t>
  </si>
  <si>
    <t xml:space="preserve"> Портяной Илья Александрович </t>
  </si>
  <si>
    <t xml:space="preserve"> Быков Анатолий Юрьевич </t>
  </si>
  <si>
    <t xml:space="preserve"> Тарасов Евгений Валерьевич </t>
  </si>
  <si>
    <t xml:space="preserve"> Усанов Альберт Сергеевич </t>
  </si>
  <si>
    <t xml:space="preserve"> Поронов Иван Леонидович </t>
  </si>
  <si>
    <t xml:space="preserve"> Чокан Владимир Михайлович </t>
  </si>
  <si>
    <t xml:space="preserve"> Федоров Виталий Валерьевич </t>
  </si>
  <si>
    <t xml:space="preserve"> Педенко Олег Вячеславович </t>
  </si>
  <si>
    <t xml:space="preserve"> Карабин Игорь Николаевич </t>
  </si>
  <si>
    <t xml:space="preserve"> Апосов Евгений Валерьевич </t>
  </si>
  <si>
    <t xml:space="preserve"> Кобылянский Владимир Анатольевич </t>
  </si>
  <si>
    <t xml:space="preserve"> Султанов Руслан Болатович </t>
  </si>
  <si>
    <t xml:space="preserve"> Непомнящих Иван Владимирович </t>
  </si>
  <si>
    <t xml:space="preserve"> Степанов Павел Сергеевич </t>
  </si>
  <si>
    <t xml:space="preserve"> Самойлов Алексей Иванович </t>
  </si>
  <si>
    <t xml:space="preserve"> Бура Геннадий Константинович </t>
  </si>
  <si>
    <t xml:space="preserve"> Березов Александр Владимирович </t>
  </si>
  <si>
    <t xml:space="preserve"> Мисюркеев Алексей Петрович </t>
  </si>
  <si>
    <t xml:space="preserve"> Рязанов Владислав Викторович </t>
  </si>
  <si>
    <t xml:space="preserve"> Фаттахов Дмитрий Сергеевич </t>
  </si>
  <si>
    <t xml:space="preserve"> Хитрихеев Станислав Валерьевич </t>
  </si>
  <si>
    <t xml:space="preserve"> Мартынов Илья Алексеевич </t>
  </si>
  <si>
    <t xml:space="preserve"> Попов Сергей Анатольевич </t>
  </si>
  <si>
    <t xml:space="preserve"> Савенков Василий Андреевич </t>
  </si>
  <si>
    <t xml:space="preserve"> Дунцаев Валерий Геннадьевич </t>
  </si>
  <si>
    <t xml:space="preserve"> Муратов Андрей Анатольевич </t>
  </si>
  <si>
    <t xml:space="preserve"> Мачухин Павел Сергеевич </t>
  </si>
  <si>
    <t xml:space="preserve"> Зильберштейн Антон Максимович </t>
  </si>
  <si>
    <t xml:space="preserve"> Парфенов Дмитрий Андреевич </t>
  </si>
  <si>
    <t xml:space="preserve"> Бойков Сергей Владимирович </t>
  </si>
  <si>
    <t xml:space="preserve"> Бандеев Виталий Сергеевич </t>
  </si>
  <si>
    <t xml:space="preserve"> Гуров Павел Александрович </t>
  </si>
  <si>
    <t xml:space="preserve"> Коновалов Николай Павлович </t>
  </si>
  <si>
    <t xml:space="preserve"> Васильева Елена Валерьевна </t>
  </si>
  <si>
    <t xml:space="preserve"> Скоков Дмитрий Сергеевич </t>
  </si>
  <si>
    <t xml:space="preserve"> Меркучев Василий Геннадьевич </t>
  </si>
  <si>
    <t xml:space="preserve"> Никонов Виктор Петрович </t>
  </si>
  <si>
    <t xml:space="preserve"> Гуров Сергей Павлович </t>
  </si>
  <si>
    <t xml:space="preserve"> Китов Александр Данилович </t>
  </si>
  <si>
    <t xml:space="preserve"> Шангин Сергей Геннадьевич </t>
  </si>
  <si>
    <t xml:space="preserve"> Максимович Денис Николаевич </t>
  </si>
  <si>
    <t xml:space="preserve"> Смолин Виктор Витальевич </t>
  </si>
  <si>
    <t xml:space="preserve"> Завьялов Евгений Викторович </t>
  </si>
  <si>
    <t xml:space="preserve"> Батаев Алексей Юрьевич </t>
  </si>
  <si>
    <t xml:space="preserve"> Максимович Денис Константинович </t>
  </si>
  <si>
    <t xml:space="preserve"> Курганов Сергей Евгеньевич </t>
  </si>
  <si>
    <t xml:space="preserve"> Селезнёв Масим Олегович </t>
  </si>
  <si>
    <t xml:space="preserve"> Бушуев Сергей Анатольевич </t>
  </si>
  <si>
    <t xml:space="preserve"> Федоров Роман Сергеевич </t>
  </si>
  <si>
    <t xml:space="preserve"> Матафонов Сергей Анатольевич </t>
  </si>
  <si>
    <t xml:space="preserve"> Педенко Вячеслав Николаевич </t>
  </si>
  <si>
    <t xml:space="preserve"> Курышев Егор Ильич </t>
  </si>
  <si>
    <t xml:space="preserve"> Гершевич Антон Вячеславович </t>
  </si>
  <si>
    <t xml:space="preserve"> Марчуков Павел Юрьевич </t>
  </si>
  <si>
    <t xml:space="preserve"> Чайка Эдуард Владимирович </t>
  </si>
  <si>
    <t xml:space="preserve"> Бреславский Анатолий Сергеевич </t>
  </si>
  <si>
    <t xml:space="preserve"> Меркучев Артур Василевич </t>
  </si>
  <si>
    <t xml:space="preserve"> Бурдуков Владимир Александрович </t>
  </si>
  <si>
    <t xml:space="preserve"> Курышев Роман Ильич </t>
  </si>
  <si>
    <t xml:space="preserve"> Шевцов Алексей Леонидович </t>
  </si>
  <si>
    <t xml:space="preserve"> Леоненко Федор Андреевич </t>
  </si>
  <si>
    <t xml:space="preserve"> Бура Игорь Геннадьевич </t>
  </si>
  <si>
    <t xml:space="preserve"> Теляков Алексей Юрьевич </t>
  </si>
  <si>
    <t xml:space="preserve"> Бутакова Анна Константиновна </t>
  </si>
  <si>
    <t xml:space="preserve"> Чиканова Александра Юрьевна </t>
  </si>
  <si>
    <t xml:space="preserve"> Петрулина Надежда Сергеевна </t>
  </si>
  <si>
    <t xml:space="preserve"> Пчёлкина Александра Александровна </t>
  </si>
  <si>
    <t xml:space="preserve"> Цивилева Евгения Александровна </t>
  </si>
  <si>
    <t xml:space="preserve"> Бандеева Сурэна Вячеславовна </t>
  </si>
  <si>
    <t xml:space="preserve"> Тирская Юлия Александровна </t>
  </si>
  <si>
    <t xml:space="preserve"> Никонова Юлия Вадимовна </t>
  </si>
  <si>
    <t xml:space="preserve"> Мун Айдара Викторовна </t>
  </si>
  <si>
    <t xml:space="preserve"> Пельменева Евгения Александровна </t>
  </si>
  <si>
    <t xml:space="preserve"> Иркутск </t>
  </si>
  <si>
    <t xml:space="preserve"> Локомотив </t>
  </si>
  <si>
    <t xml:space="preserve"> Шелехов </t>
  </si>
  <si>
    <t xml:space="preserve"> BlackLynx </t>
  </si>
  <si>
    <t xml:space="preserve"> RRUNS IRKUTSK </t>
  </si>
  <si>
    <t xml:space="preserve"> BaikalTrailRunning </t>
  </si>
  <si>
    <t xml:space="preserve"> </t>
  </si>
  <si>
    <t xml:space="preserve"> Ефимов Сергей Александрович </t>
  </si>
  <si>
    <t xml:space="preserve"> Улан-Удэ </t>
  </si>
  <si>
    <t xml:space="preserve"> Ангарск </t>
  </si>
  <si>
    <t xml:space="preserve"> Усолье-Сибирское </t>
  </si>
  <si>
    <t xml:space="preserve"> IRONusolie </t>
  </si>
  <si>
    <t xml:space="preserve"> Нереальные Лоси </t>
  </si>
  <si>
    <t xml:space="preserve"> Сторожев Герман Павлович </t>
  </si>
  <si>
    <t xml:space="preserve"> Еременко Сергей Сергеевич </t>
  </si>
  <si>
    <t xml:space="preserve"> Байкальск </t>
  </si>
  <si>
    <t xml:space="preserve"> Ларионов Андрей Эдуардович </t>
  </si>
  <si>
    <t xml:space="preserve"> Family team L </t>
  </si>
  <si>
    <t xml:space="preserve"> Красноярск </t>
  </si>
  <si>
    <t xml:space="preserve"> Горностай </t>
  </si>
  <si>
    <t xml:space="preserve"> Вотто Илья Юрьевич</t>
  </si>
  <si>
    <t xml:space="preserve"> Кяхта </t>
  </si>
  <si>
    <t xml:space="preserve"> Росгвардия </t>
  </si>
  <si>
    <t xml:space="preserve"> Кистенев Владислав Валерьевич </t>
  </si>
  <si>
    <t xml:space="preserve"> Перевощиков Леонид Анатольевич </t>
  </si>
  <si>
    <t xml:space="preserve"> п. Большое Голоустное </t>
  </si>
  <si>
    <t xml:space="preserve"> Байкал - Иркут </t>
  </si>
  <si>
    <t xml:space="preserve"> Хандархаев Александр Альбертович </t>
  </si>
  <si>
    <t xml:space="preserve"> Регидрон </t>
  </si>
  <si>
    <t xml:space="preserve"> Песегов Антон </t>
  </si>
  <si>
    <t xml:space="preserve"> WorldClasLite </t>
  </si>
  <si>
    <t xml:space="preserve"> Ямщиков Сергей Владимирович </t>
  </si>
  <si>
    <t xml:space="preserve"> Набоков Денис Александрович </t>
  </si>
  <si>
    <t xml:space="preserve"> Чита </t>
  </si>
  <si>
    <t xml:space="preserve"> Братск </t>
  </si>
  <si>
    <t>ФАиС г. Братска</t>
  </si>
  <si>
    <t xml:space="preserve"> Еремин Максим Павлович </t>
  </si>
  <si>
    <t xml:space="preserve"> ВЧ35020 </t>
  </si>
  <si>
    <t xml:space="preserve"> Роговцев Иван Андреевич </t>
  </si>
  <si>
    <t xml:space="preserve"> Филатов Андрей Андреевич </t>
  </si>
  <si>
    <t xml:space="preserve"> Чернигов Антон Александрович </t>
  </si>
  <si>
    <t xml:space="preserve"> Хомутово </t>
  </si>
  <si>
    <t xml:space="preserve"> Чупахин Андрей Германович </t>
  </si>
  <si>
    <t xml:space="preserve"> Кушнир Сергей Александрович </t>
  </si>
  <si>
    <t xml:space="preserve"> vesna_run </t>
  </si>
  <si>
    <t xml:space="preserve"> Уваров Александр </t>
  </si>
  <si>
    <t xml:space="preserve"> Миллениалы </t>
  </si>
  <si>
    <t xml:space="preserve"> ИСАЛЬП </t>
  </si>
  <si>
    <t xml:space="preserve"> Слюдянка </t>
  </si>
  <si>
    <t xml:space="preserve"> Манапов Игорь Анатольевич </t>
  </si>
  <si>
    <t xml:space="preserve"> Ильин Александр Евгеньевич </t>
  </si>
  <si>
    <t xml:space="preserve"> VESNA_RUN </t>
  </si>
  <si>
    <t xml:space="preserve"> Налетов Евгений Юрьевич </t>
  </si>
  <si>
    <t xml:space="preserve"> Силантьев Антон Андреевич </t>
  </si>
  <si>
    <t xml:space="preserve"> Fun_Run_Club </t>
  </si>
  <si>
    <t xml:space="preserve"> Помазкин Сергей Андреевич </t>
  </si>
  <si>
    <t xml:space="preserve"> Хурай-Хобок </t>
  </si>
  <si>
    <t xml:space="preserve"> Овсянников Максим Александрович </t>
  </si>
  <si>
    <t xml:space="preserve"> Карчава Александр сергеевич </t>
  </si>
  <si>
    <t xml:space="preserve"> Попов Максим Романович </t>
  </si>
  <si>
    <t xml:space="preserve"> Русичи </t>
  </si>
  <si>
    <t xml:space="preserve"> Данилов Сергей Вячеславович </t>
  </si>
  <si>
    <t xml:space="preserve"> ИРНИТУ </t>
  </si>
  <si>
    <t xml:space="preserve"> Астапенко Максим Валерьевич </t>
  </si>
  <si>
    <t xml:space="preserve"> Беняш Александр Сергеевич </t>
  </si>
  <si>
    <t xml:space="preserve"> Забелин Дмитрий Александрович </t>
  </si>
  <si>
    <t xml:space="preserve"> Your Run </t>
  </si>
  <si>
    <t xml:space="preserve"> Кружок Юных Туристов </t>
  </si>
  <si>
    <t xml:space="preserve"> BURYAT RUNNERS </t>
  </si>
  <si>
    <t xml:space="preserve"> Подойницын Михаил Николаевич </t>
  </si>
  <si>
    <t xml:space="preserve"> СК «Северянин» </t>
  </si>
  <si>
    <t xml:space="preserve"> Vesna_RUN </t>
  </si>
  <si>
    <t xml:space="preserve"> Птиченко Дмитрий Анатольевич </t>
  </si>
  <si>
    <t xml:space="preserve"> Эверест </t>
  </si>
  <si>
    <t xml:space="preserve"> Кырмыгенов Аюр Доржиевич </t>
  </si>
  <si>
    <t xml:space="preserve"> Теплоухов Сергей Борисович </t>
  </si>
  <si>
    <t xml:space="preserve"> Сибиряк </t>
  </si>
  <si>
    <t xml:space="preserve"> Труфанов Станислав Николаевич </t>
  </si>
  <si>
    <t xml:space="preserve"> Физрук </t>
  </si>
  <si>
    <t xml:space="preserve"> Коротницкий Артём Вадимович </t>
  </si>
  <si>
    <t xml:space="preserve"> Бутаков Михаил Сергеевич </t>
  </si>
  <si>
    <t xml:space="preserve"> Черушев Евгений Сергеевич </t>
  </si>
  <si>
    <t xml:space="preserve"> Усолье-сибирское </t>
  </si>
  <si>
    <t xml:space="preserve"> Хребтов Алексей Алексеевич </t>
  </si>
  <si>
    <t xml:space="preserve"> Красильников Владислав Олегович </t>
  </si>
  <si>
    <t xml:space="preserve"> Vector </t>
  </si>
  <si>
    <t xml:space="preserve"> Гуров Лев Витальевич </t>
  </si>
  <si>
    <t>Команда</t>
  </si>
  <si>
    <t>Город</t>
  </si>
  <si>
    <t xml:space="preserve">Место </t>
  </si>
  <si>
    <t>Год рождения</t>
  </si>
  <si>
    <t xml:space="preserve"> ZABRUN Chita </t>
  </si>
  <si>
    <t xml:space="preserve"> Импульс </t>
  </si>
  <si>
    <t xml:space="preserve"> #eastrun03 </t>
  </si>
  <si>
    <t xml:space="preserve"> Latza </t>
  </si>
  <si>
    <t xml:space="preserve"> Иркутск  </t>
  </si>
  <si>
    <t xml:space="preserve"> Blacklynx </t>
  </si>
  <si>
    <t>с. Кырен</t>
  </si>
  <si>
    <t xml:space="preserve"> с. Карлук </t>
  </si>
  <si>
    <t xml:space="preserve"> Голодные скайраннеры </t>
  </si>
  <si>
    <t xml:space="preserve"> Негодяев Алексей </t>
  </si>
  <si>
    <t xml:space="preserve"> рп Маркова </t>
  </si>
  <si>
    <t xml:space="preserve"> Нереальные Лоси из Iron Usolie </t>
  </si>
  <si>
    <t xml:space="preserve">ФАиС г. Братск </t>
  </si>
  <si>
    <t xml:space="preserve"> Rosatom running club Angarsk </t>
  </si>
  <si>
    <t xml:space="preserve"> СШ Россия </t>
  </si>
  <si>
    <t xml:space="preserve"> Мегет </t>
  </si>
  <si>
    <r>
      <t xml:space="preserve"> СК </t>
    </r>
    <r>
      <rPr>
        <sz val="11"/>
        <color theme="1"/>
        <rFont val="Calibri"/>
        <family val="2"/>
        <charset val="204"/>
      </rPr>
      <t>«Энергия»</t>
    </r>
  </si>
  <si>
    <t xml:space="preserve">у. Хурай-Хобок </t>
  </si>
  <si>
    <t xml:space="preserve">  </t>
  </si>
  <si>
    <t xml:space="preserve">Иркутск  </t>
  </si>
  <si>
    <t xml:space="preserve">  BaikalTrailRunning</t>
  </si>
  <si>
    <t xml:space="preserve"> Бессонова Дарья  Викторовна  </t>
  </si>
  <si>
    <t xml:space="preserve"> Гайдукова Ольга Леонидовна  </t>
  </si>
  <si>
    <t xml:space="preserve"> Ангарск  </t>
  </si>
  <si>
    <t xml:space="preserve"> Усолье-Сибирское  </t>
  </si>
  <si>
    <t xml:space="preserve"> Черноок  Юлия  Валерьевна  </t>
  </si>
  <si>
    <t xml:space="preserve"> Тананыхина  Дарья Александровна </t>
  </si>
  <si>
    <t xml:space="preserve"> Уварова Светлана  </t>
  </si>
  <si>
    <t xml:space="preserve"> Лемешук Ксения  Валерьевна </t>
  </si>
  <si>
    <t xml:space="preserve"> Сюстина  Алла Владимировна </t>
  </si>
  <si>
    <t xml:space="preserve"> Кистенева Анна Александровна  </t>
  </si>
  <si>
    <t xml:space="preserve"> Шевченко  Елена  Анатольевна  </t>
  </si>
  <si>
    <t xml:space="preserve"> Птиченко Алёна Олеговна  </t>
  </si>
  <si>
    <r>
      <t xml:space="preserve"> СК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Calibri"/>
        <family val="2"/>
        <charset val="204"/>
        <scheme val="minor"/>
      </rPr>
      <t>Энергия</t>
    </r>
    <r>
      <rPr>
        <sz val="11"/>
        <color theme="1"/>
        <rFont val="Calibri"/>
        <family val="2"/>
        <charset val="204"/>
      </rPr>
      <t>»</t>
    </r>
  </si>
  <si>
    <t xml:space="preserve"> Ушакова Оксана  Павловна  </t>
  </si>
  <si>
    <t xml:space="preserve"> WorldClassLite  </t>
  </si>
  <si>
    <t xml:space="preserve"> Орлова Екатерина  </t>
  </si>
  <si>
    <t xml:space="preserve"> Неврова  Елена  Сергеевна  </t>
  </si>
  <si>
    <t xml:space="preserve"> Нестерова Майя  Андреевна </t>
  </si>
  <si>
    <t xml:space="preserve"> Галёмина  Марина  Анатольевна  </t>
  </si>
  <si>
    <t xml:space="preserve"> Комарова  Ирина  Владимировна  </t>
  </si>
  <si>
    <t xml:space="preserve"> Бамбагаева  Виктория Васильевна  </t>
  </si>
  <si>
    <t xml:space="preserve"> с. Кырен </t>
  </si>
  <si>
    <t>1 Этап- Козерог</t>
  </si>
  <si>
    <t>2 Этап - КроссКая</t>
  </si>
  <si>
    <t>Текущий рейтинг участников Кубка BTR 2021</t>
  </si>
  <si>
    <t>Шергин Александр Александрович</t>
  </si>
  <si>
    <t>Саянск</t>
  </si>
  <si>
    <t>Клуб "Беганутые"</t>
  </si>
  <si>
    <t>Перевалов Владимир Александрович</t>
  </si>
  <si>
    <t>Иркутск</t>
  </si>
  <si>
    <t>BlackLynx</t>
  </si>
  <si>
    <t>Ершов Сергей Викторович</t>
  </si>
  <si>
    <t>Нереальные лоси</t>
  </si>
  <si>
    <t>Сиянов Денис Александрович</t>
  </si>
  <si>
    <t>Щучинов Павел Андреевич</t>
  </si>
  <si>
    <t>Усолье-Сибирское</t>
  </si>
  <si>
    <t>Путеец</t>
  </si>
  <si>
    <t xml:space="preserve">Мухабатов Абдулмалик Мухибджонович </t>
  </si>
  <si>
    <t>Рябчевский Дмитрий Владимирович</t>
  </si>
  <si>
    <t>Локомотив</t>
  </si>
  <si>
    <t>Барулин Александр Григорьевич</t>
  </si>
  <si>
    <t>Чегодаев Алексей Прокопьевич</t>
  </si>
  <si>
    <t>Ангарск</t>
  </si>
  <si>
    <t>Лыков Евгений Валерьевич</t>
  </si>
  <si>
    <t>Лисов Максим Андреевич</t>
  </si>
  <si>
    <t>#BeelineRunClub</t>
  </si>
  <si>
    <t>Чупров Алексей Александрович</t>
  </si>
  <si>
    <t>Мехоношин Петр Алексеевич</t>
  </si>
  <si>
    <t>Марафоны Байкала</t>
  </si>
  <si>
    <t>Кирсанов Николай Евгеньевич</t>
  </si>
  <si>
    <t>Usibrunners</t>
  </si>
  <si>
    <t>Бондарец Михаил Сергеевич</t>
  </si>
  <si>
    <t>Лазарчук Михаил Александрович</t>
  </si>
  <si>
    <t>Трипутень Игорь Владимирович</t>
  </si>
  <si>
    <t>BaikalTrailRunning</t>
  </si>
  <si>
    <t>Константинов Роман Владимирович</t>
  </si>
  <si>
    <t>Черниговский Николай Николаевич</t>
  </si>
  <si>
    <t>Лазарчук Александр Александрович</t>
  </si>
  <si>
    <t>Барковский Михаил Владимирович</t>
  </si>
  <si>
    <t>Давыдов Денис Леонидович</t>
  </si>
  <si>
    <t>Марчуков Константин Федорович</t>
  </si>
  <si>
    <t>Баклаши</t>
  </si>
  <si>
    <t>Купцов Глеб Сергеевич</t>
  </si>
  <si>
    <t>Назаров Сергей Юрьевич</t>
  </si>
  <si>
    <t>Красиков Александр Аркадьевич</t>
  </si>
  <si>
    <t>Шушарин Сергей Яковлевич</t>
  </si>
  <si>
    <t>Рыбчинский Дмитрий Борисович</t>
  </si>
  <si>
    <t>Москва</t>
  </si>
  <si>
    <t>Спиридонов Виктор Алексеевич</t>
  </si>
  <si>
    <t>Сумма баллов</t>
  </si>
  <si>
    <t>19-20</t>
  </si>
  <si>
    <t>1 Этап - Козерог</t>
  </si>
  <si>
    <t>2 этап - КроссКая</t>
  </si>
  <si>
    <t>Савельева Анна Александровна</t>
  </si>
  <si>
    <t>Колотовкина Марина Сергеевна</t>
  </si>
  <si>
    <t>VesnaRun</t>
  </si>
  <si>
    <t>Агеева Анна Викторовна</t>
  </si>
  <si>
    <t>Бутько Екатерина Николаевна</t>
  </si>
  <si>
    <t>Шишмарева Александра Геннадьевна</t>
  </si>
  <si>
    <t>Дронова Екатерина Александровна</t>
  </si>
  <si>
    <t>Пахомова Ирина Александровна</t>
  </si>
  <si>
    <t>Акимова Александра Николаевна</t>
  </si>
  <si>
    <t>Сукнева Оксана Владимировна</t>
  </si>
  <si>
    <t>#BosikovaTeam</t>
  </si>
  <si>
    <t>Баянова Светлана Ильинична</t>
  </si>
  <si>
    <t>Апханова Агиза Архиповна</t>
  </si>
  <si>
    <t>Изосимова Оксана Николаевна</t>
  </si>
  <si>
    <t>51</t>
  </si>
  <si>
    <t>5</t>
  </si>
  <si>
    <t>6</t>
  </si>
  <si>
    <t>7</t>
  </si>
  <si>
    <t>3 Этап - Огоньки-трейл</t>
  </si>
  <si>
    <t>Золотухин Виктор Вячеславович</t>
  </si>
  <si>
    <t>Run_Irkutsk</t>
  </si>
  <si>
    <t>Запорожский Аннтон Михайлович</t>
  </si>
  <si>
    <t>Герасимов Илья Вячеславович</t>
  </si>
  <si>
    <t>Огнеборец</t>
  </si>
  <si>
    <t>Жилкин Александр Валерьевич</t>
  </si>
  <si>
    <t>Колосовский Сергей Александрович</t>
  </si>
  <si>
    <t>Карлов Дмитрий Владимирович</t>
  </si>
  <si>
    <t>Усть-Илимск</t>
  </si>
  <si>
    <t>Пестерев Антон Денисович</t>
  </si>
  <si>
    <t>Чепелев Иван Евгеньевич</t>
  </si>
  <si>
    <t>Скажутин Вячеслав Сергеевич</t>
  </si>
  <si>
    <t>Паньков Алексей Александрович</t>
  </si>
  <si>
    <t>Конев Михаил Яковлевич</t>
  </si>
  <si>
    <t>Красинский Валерий Васильевич</t>
  </si>
  <si>
    <t>Сахаровский Максим Анатольевич</t>
  </si>
  <si>
    <t>Цыбулькин Владимир Константинович</t>
  </si>
  <si>
    <t>CDSRUN</t>
  </si>
  <si>
    <t>Шильников Михаил Леонидович</t>
  </si>
  <si>
    <t>Бурцев Никита Николаевич</t>
  </si>
  <si>
    <t>Дульский Андрей Михайлович</t>
  </si>
  <si>
    <t>Хайретдинов Владимир Владимирович</t>
  </si>
  <si>
    <t>Рахимов Станислав Накипович</t>
  </si>
  <si>
    <t>Усолье-7</t>
  </si>
  <si>
    <t>Моисеев Алексей Васильевич</t>
  </si>
  <si>
    <t>Щербаков Александр Владимирович</t>
  </si>
  <si>
    <t>Колесников Андрей Александрович</t>
  </si>
  <si>
    <t>Николаев Иван Валерьевич</t>
  </si>
  <si>
    <t>Соколов Алексей Вадимович</t>
  </si>
  <si>
    <t>Кукуруза Александр Юрьевич</t>
  </si>
  <si>
    <t>Асхаев Александр Алексеевич</t>
  </si>
  <si>
    <t>Иванов Иван Леонидович</t>
  </si>
  <si>
    <t>Мустафин Денис Николаевич</t>
  </si>
  <si>
    <t>Федосеев Павел Викторович</t>
  </si>
  <si>
    <t>Кемерово</t>
  </si>
  <si>
    <t>Труфанов Алексей Анатольевич</t>
  </si>
  <si>
    <t>Баймеев Федор Валерьевич</t>
  </si>
  <si>
    <t>Тюрин Павел Владимирович</t>
  </si>
  <si>
    <t>Спутник</t>
  </si>
  <si>
    <t>Сударев Василий Андреевич</t>
  </si>
  <si>
    <t>Ангарский Трейл</t>
  </si>
  <si>
    <t>2</t>
  </si>
  <si>
    <t>3</t>
  </si>
  <si>
    <t>Карлук</t>
  </si>
  <si>
    <t>Шелехов</t>
  </si>
  <si>
    <t>Кяхта</t>
  </si>
  <si>
    <t>Красноярск</t>
  </si>
  <si>
    <t>Байкальск</t>
  </si>
  <si>
    <t>52</t>
  </si>
  <si>
    <t>56</t>
  </si>
  <si>
    <t>57</t>
  </si>
  <si>
    <t>58</t>
  </si>
  <si>
    <t>3 этап - Огоньки Трейл</t>
  </si>
  <si>
    <t>Перетолчина Ирина Геннадьевна</t>
  </si>
  <si>
    <t>:)</t>
  </si>
  <si>
    <t>Бурцева Юлия Валерьевна</t>
  </si>
  <si>
    <t>Медведева Ольга Дмитриевна</t>
  </si>
  <si>
    <t>Лайднер Эльвира Андреевна</t>
  </si>
  <si>
    <t>Нестерец Оксана Юрьевна</t>
  </si>
  <si>
    <t>Шестакова София Владимировна</t>
  </si>
  <si>
    <t xml:space="preserve">Карякина Александра Геннадьевна </t>
  </si>
  <si>
    <t>1</t>
  </si>
  <si>
    <t>4</t>
  </si>
  <si>
    <t>8</t>
  </si>
  <si>
    <t>9</t>
  </si>
  <si>
    <t>53</t>
  </si>
  <si>
    <t>54</t>
  </si>
  <si>
    <t>55</t>
  </si>
  <si>
    <t>4 этап - Олха-рейс</t>
  </si>
  <si>
    <t>Новиков Максим</t>
  </si>
  <si>
    <t>Шорников Сергей</t>
  </si>
  <si>
    <t>Казанцев Иван</t>
  </si>
  <si>
    <t>Горбунов Владимир</t>
  </si>
  <si>
    <t>Бегущие от медведя</t>
  </si>
  <si>
    <t>Казанцев Александр</t>
  </si>
  <si>
    <t>ЭОЛ</t>
  </si>
  <si>
    <t>Герих Алексей</t>
  </si>
  <si>
    <t>Макеев Дмитрий</t>
  </si>
  <si>
    <t>Бобров Максим</t>
  </si>
  <si>
    <t>Бобров Ефим</t>
  </si>
  <si>
    <t>Симонов Сергей</t>
  </si>
  <si>
    <t>Гратий Кирилл</t>
  </si>
  <si>
    <t>10</t>
  </si>
  <si>
    <t>11</t>
  </si>
  <si>
    <t>12</t>
  </si>
  <si>
    <t>49-50</t>
  </si>
  <si>
    <t>57-58</t>
  </si>
  <si>
    <t>84-85</t>
  </si>
  <si>
    <t>Кириллова Екатерина</t>
  </si>
  <si>
    <t>КВБ</t>
  </si>
  <si>
    <t>Нестерова Евгения</t>
  </si>
  <si>
    <t>Савинова Екатерина</t>
  </si>
  <si>
    <t>22-23</t>
  </si>
  <si>
    <t>34-35</t>
  </si>
  <si>
    <t>36-37</t>
  </si>
  <si>
    <t>59</t>
  </si>
  <si>
    <t>60</t>
  </si>
  <si>
    <t>5 Этап - Олхинские скальники</t>
  </si>
  <si>
    <t>Батраченко Иван</t>
  </si>
  <si>
    <t>Только вперед</t>
  </si>
  <si>
    <t>Самотолкин Сергей Тимурович</t>
  </si>
  <si>
    <t>BaikalSportTeam</t>
  </si>
  <si>
    <t>Донской Павел Константинович</t>
  </si>
  <si>
    <t>Максименко Алексей Викторович</t>
  </si>
  <si>
    <t>Тарасов Александр Александрович</t>
  </si>
  <si>
    <t>Цхай Юнь Дао</t>
  </si>
  <si>
    <t>Маланов Сергей Вячеславович</t>
  </si>
  <si>
    <t>Сергеев Михаил Дмитриевич</t>
  </si>
  <si>
    <t>Комаров Родион Алексеевич</t>
  </si>
  <si>
    <t>СК "Северянин"</t>
  </si>
  <si>
    <t>RRUNS</t>
  </si>
  <si>
    <t>16-17</t>
  </si>
  <si>
    <t>31-32</t>
  </si>
  <si>
    <t>38-39</t>
  </si>
  <si>
    <t>41-43</t>
  </si>
  <si>
    <t>59-60</t>
  </si>
  <si>
    <t>64-65</t>
  </si>
  <si>
    <t>66-69</t>
  </si>
  <si>
    <t>74-76</t>
  </si>
  <si>
    <t>77-78</t>
  </si>
  <si>
    <t>90-91</t>
  </si>
  <si>
    <t>92-93</t>
  </si>
  <si>
    <t>103-107</t>
  </si>
  <si>
    <t>108-110</t>
  </si>
  <si>
    <t>111-122</t>
  </si>
  <si>
    <t>124-227</t>
  </si>
  <si>
    <t>228-231</t>
  </si>
  <si>
    <t>@Run_Irkutsk</t>
  </si>
  <si>
    <t>Шульга Анна Валерьевна</t>
  </si>
  <si>
    <t>Масейцева Ольга Евгеньевна</t>
  </si>
  <si>
    <t>Rosatom Running Club Angarsk</t>
  </si>
  <si>
    <t>Герасимова Юлия Михайловна</t>
  </si>
  <si>
    <t>Санкт-Петербург</t>
  </si>
  <si>
    <t>Выборова Ирина Николаевна</t>
  </si>
  <si>
    <t>Рыбкина Оксана Анатольевна</t>
  </si>
  <si>
    <t>Vesna_RUN</t>
  </si>
  <si>
    <t>Воскаева Анжелика Анатольевна</t>
  </si>
  <si>
    <t>13</t>
  </si>
  <si>
    <t>14-15</t>
  </si>
  <si>
    <t>24-26</t>
  </si>
  <si>
    <t>27-28</t>
  </si>
  <si>
    <t>30-33</t>
  </si>
  <si>
    <t>40-41</t>
  </si>
  <si>
    <t>42-44</t>
  </si>
  <si>
    <t>45-46</t>
  </si>
  <si>
    <t>47-48</t>
  </si>
  <si>
    <t>61</t>
  </si>
  <si>
    <t>62</t>
  </si>
  <si>
    <t>63</t>
  </si>
  <si>
    <t>64</t>
  </si>
  <si>
    <t>65</t>
  </si>
  <si>
    <t>66</t>
  </si>
  <si>
    <t>67-87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</si>
</sst>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9">
    <xf numFmtId="0" fontId="0" fillId="0" borderId="0" xfId="0"/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21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0" xfId="0" applyFont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0" xfId="0" applyFill="1"/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0" xfId="0" applyBorder="1" applyAlignment="1">
      <alignment horizontal="left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0" xfId="0" applyFont="1" applyFill="1"/>
    <xf numFmtId="0" fontId="0" fillId="0" borderId="10" xfId="0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/>
    <xf numFmtId="0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/>
    <xf numFmtId="0" fontId="24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/>
    <xf numFmtId="0" fontId="24" fillId="33" borderId="10" xfId="0" applyFont="1" applyFill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237"/>
  <sheetViews>
    <sheetView zoomScaleNormal="100" workbookViewId="0">
      <selection activeCell="J6" sqref="J6"/>
    </sheetView>
  </sheetViews>
  <sheetFormatPr defaultRowHeight="15" x14ac:dyDescent="0.25"/>
  <cols>
    <col min="1" max="1" width="15.140625" bestFit="1" customWidth="1"/>
    <col min="2" max="2" width="35.85546875" customWidth="1"/>
    <col min="3" max="3" width="14.7109375" customWidth="1"/>
    <col min="4" max="4" width="22.28515625" customWidth="1"/>
    <col min="5" max="5" width="29.42578125" customWidth="1"/>
    <col min="11" max="11" width="11.28515625" customWidth="1"/>
  </cols>
  <sheetData>
    <row r="2" spans="1:11" ht="21" x14ac:dyDescent="0.35">
      <c r="B2" s="39" t="s">
        <v>288</v>
      </c>
      <c r="C2" s="39"/>
      <c r="D2" s="39"/>
      <c r="E2" s="39"/>
    </row>
    <row r="3" spans="1:11" ht="11.25" customHeight="1" x14ac:dyDescent="0.25">
      <c r="B3" s="2"/>
      <c r="C3" s="2"/>
      <c r="D3" s="2"/>
      <c r="E3" s="3"/>
    </row>
    <row r="4" spans="1:11" x14ac:dyDescent="0.25">
      <c r="B4" s="40" t="s">
        <v>1</v>
      </c>
      <c r="C4" s="40"/>
      <c r="D4" s="40"/>
      <c r="E4" s="40"/>
    </row>
    <row r="5" spans="1:11" ht="15.75" customHeight="1" thickBot="1" x14ac:dyDescent="0.3">
      <c r="A5" s="8"/>
      <c r="B5" s="7"/>
      <c r="E5" s="12"/>
    </row>
    <row r="6" spans="1:11" ht="42" customHeight="1" x14ac:dyDescent="0.25">
      <c r="A6" s="16" t="s">
        <v>241</v>
      </c>
      <c r="B6" s="17" t="s">
        <v>0</v>
      </c>
      <c r="C6" s="18" t="s">
        <v>242</v>
      </c>
      <c r="D6" s="17" t="s">
        <v>240</v>
      </c>
      <c r="E6" s="17" t="s">
        <v>239</v>
      </c>
      <c r="F6" s="19" t="s">
        <v>286</v>
      </c>
      <c r="G6" s="19" t="s">
        <v>287</v>
      </c>
      <c r="H6" s="19" t="s">
        <v>355</v>
      </c>
      <c r="I6" s="19" t="s">
        <v>424</v>
      </c>
      <c r="J6" s="19" t="s">
        <v>453</v>
      </c>
      <c r="K6" s="19" t="s">
        <v>333</v>
      </c>
    </row>
    <row r="7" spans="1:11" s="49" customFormat="1" x14ac:dyDescent="0.25">
      <c r="A7" s="50">
        <v>1</v>
      </c>
      <c r="B7" s="51" t="s">
        <v>40</v>
      </c>
      <c r="C7" s="52">
        <v>1994</v>
      </c>
      <c r="D7" s="52" t="s">
        <v>399</v>
      </c>
      <c r="E7" s="52"/>
      <c r="F7" s="52">
        <v>62</v>
      </c>
      <c r="G7" s="52">
        <v>72</v>
      </c>
      <c r="H7" s="52">
        <v>78</v>
      </c>
      <c r="I7" s="52">
        <v>120</v>
      </c>
      <c r="J7" s="52">
        <v>100</v>
      </c>
      <c r="K7" s="52">
        <f>SUM(G7:J7)</f>
        <v>370</v>
      </c>
    </row>
    <row r="8" spans="1:11" s="49" customFormat="1" x14ac:dyDescent="0.25">
      <c r="A8" s="50">
        <v>2</v>
      </c>
      <c r="B8" s="51" t="s">
        <v>36</v>
      </c>
      <c r="C8" s="52">
        <v>1988</v>
      </c>
      <c r="D8" s="52" t="s">
        <v>152</v>
      </c>
      <c r="E8" s="52" t="s">
        <v>156</v>
      </c>
      <c r="F8" s="52">
        <v>78</v>
      </c>
      <c r="G8" s="52">
        <v>88</v>
      </c>
      <c r="H8" s="52">
        <v>88</v>
      </c>
      <c r="I8" s="52">
        <v>105.6</v>
      </c>
      <c r="J8" s="52">
        <v>0</v>
      </c>
      <c r="K8" s="52">
        <f>SUM(F8,G8,H8,I8)</f>
        <v>359.6</v>
      </c>
    </row>
    <row r="9" spans="1:11" s="49" customFormat="1" x14ac:dyDescent="0.25">
      <c r="A9" s="50">
        <v>3</v>
      </c>
      <c r="B9" s="51" t="s">
        <v>38</v>
      </c>
      <c r="C9" s="52">
        <v>1987</v>
      </c>
      <c r="D9" s="52" t="s">
        <v>154</v>
      </c>
      <c r="E9" s="52" t="s">
        <v>248</v>
      </c>
      <c r="F9" s="52">
        <v>68</v>
      </c>
      <c r="G9" s="52">
        <v>66</v>
      </c>
      <c r="H9" s="52">
        <v>72</v>
      </c>
      <c r="I9" s="52">
        <v>86.4</v>
      </c>
      <c r="J9" s="52">
        <v>78</v>
      </c>
      <c r="K9" s="52">
        <f>SUM(J9,F9,H9,I9)</f>
        <v>304.39999999999998</v>
      </c>
    </row>
    <row r="10" spans="1:11" s="49" customFormat="1" x14ac:dyDescent="0.25">
      <c r="A10" s="46">
        <v>4</v>
      </c>
      <c r="B10" s="47" t="s">
        <v>165</v>
      </c>
      <c r="C10" s="48">
        <v>1981</v>
      </c>
      <c r="D10" s="48" t="s">
        <v>161</v>
      </c>
      <c r="E10" s="48" t="s">
        <v>248</v>
      </c>
      <c r="F10" s="48">
        <v>52</v>
      </c>
      <c r="G10" s="48">
        <v>50</v>
      </c>
      <c r="H10" s="48">
        <v>60</v>
      </c>
      <c r="I10" s="48">
        <v>74.400000000000006</v>
      </c>
      <c r="J10" s="48">
        <v>72</v>
      </c>
      <c r="K10" s="48">
        <f>SUM(J10,I10,H10,F10)</f>
        <v>258.39999999999998</v>
      </c>
    </row>
    <row r="11" spans="1:11" x14ac:dyDescent="0.25">
      <c r="A11" s="32">
        <v>5</v>
      </c>
      <c r="B11" s="5" t="s">
        <v>172</v>
      </c>
      <c r="C11" s="22">
        <v>1987</v>
      </c>
      <c r="D11" s="22" t="s">
        <v>152</v>
      </c>
      <c r="E11" s="22"/>
      <c r="F11" s="22">
        <v>34</v>
      </c>
      <c r="G11" s="22">
        <v>58</v>
      </c>
      <c r="H11" s="22">
        <v>68</v>
      </c>
      <c r="I11" s="22">
        <v>69.599999999999994</v>
      </c>
      <c r="J11" s="22">
        <v>0</v>
      </c>
      <c r="K11" s="23">
        <f>SUM(F11:I11)</f>
        <v>229.6</v>
      </c>
    </row>
    <row r="12" spans="1:11" x14ac:dyDescent="0.25">
      <c r="A12" s="32">
        <v>6</v>
      </c>
      <c r="B12" s="5" t="s">
        <v>297</v>
      </c>
      <c r="C12" s="21">
        <v>1987</v>
      </c>
      <c r="D12" s="21" t="s">
        <v>293</v>
      </c>
      <c r="E12" s="22" t="s">
        <v>431</v>
      </c>
      <c r="F12" s="22">
        <v>0</v>
      </c>
      <c r="G12" s="22">
        <v>56</v>
      </c>
      <c r="H12" s="22">
        <v>64</v>
      </c>
      <c r="I12" s="22">
        <v>93.6</v>
      </c>
      <c r="J12" s="22">
        <v>0</v>
      </c>
      <c r="K12" s="23">
        <f>SUM(G12:I12)</f>
        <v>213.6</v>
      </c>
    </row>
    <row r="13" spans="1:11" x14ac:dyDescent="0.25">
      <c r="A13" s="32">
        <v>7</v>
      </c>
      <c r="B13" s="5" t="s">
        <v>54</v>
      </c>
      <c r="C13" s="22">
        <v>1995</v>
      </c>
      <c r="D13" s="22" t="s">
        <v>399</v>
      </c>
      <c r="E13" s="22" t="s">
        <v>158</v>
      </c>
      <c r="F13" s="22">
        <v>26</v>
      </c>
      <c r="G13" s="22">
        <v>0</v>
      </c>
      <c r="H13" s="22">
        <v>52</v>
      </c>
      <c r="I13" s="22">
        <v>64.8</v>
      </c>
      <c r="J13" s="22">
        <v>68</v>
      </c>
      <c r="K13" s="23">
        <f>SUM(J13,I13,H13,F13)</f>
        <v>210.8</v>
      </c>
    </row>
    <row r="14" spans="1:11" x14ac:dyDescent="0.25">
      <c r="A14" s="32">
        <v>8</v>
      </c>
      <c r="B14" s="5" t="s">
        <v>45</v>
      </c>
      <c r="C14" s="22">
        <v>1982</v>
      </c>
      <c r="D14" s="22" t="s">
        <v>152</v>
      </c>
      <c r="E14" s="22" t="s">
        <v>248</v>
      </c>
      <c r="F14" s="22">
        <v>46</v>
      </c>
      <c r="G14" s="22">
        <v>64</v>
      </c>
      <c r="H14" s="22">
        <v>0</v>
      </c>
      <c r="I14" s="22">
        <v>57.6</v>
      </c>
      <c r="J14" s="22">
        <v>40</v>
      </c>
      <c r="K14" s="23">
        <f>SUM(J14,I14,G14,F14)</f>
        <v>207.6</v>
      </c>
    </row>
    <row r="15" spans="1:11" x14ac:dyDescent="0.25">
      <c r="A15" s="32">
        <v>9</v>
      </c>
      <c r="B15" s="5" t="s">
        <v>298</v>
      </c>
      <c r="C15" s="21">
        <v>1993</v>
      </c>
      <c r="D15" s="21" t="s">
        <v>299</v>
      </c>
      <c r="E15" s="21" t="s">
        <v>300</v>
      </c>
      <c r="F15" s="22">
        <v>0</v>
      </c>
      <c r="G15" s="22">
        <v>48</v>
      </c>
      <c r="H15" s="22">
        <v>62</v>
      </c>
      <c r="I15" s="22">
        <v>76.8</v>
      </c>
      <c r="J15" s="22">
        <v>0</v>
      </c>
      <c r="K15" s="23">
        <f>SUM(G15:I15)</f>
        <v>186.8</v>
      </c>
    </row>
    <row r="16" spans="1:11" x14ac:dyDescent="0.25">
      <c r="A16" s="32">
        <v>10</v>
      </c>
      <c r="B16" s="5" t="s">
        <v>59</v>
      </c>
      <c r="C16" s="22">
        <v>1985</v>
      </c>
      <c r="D16" s="22" t="s">
        <v>250</v>
      </c>
      <c r="E16" s="22"/>
      <c r="F16" s="22">
        <v>14</v>
      </c>
      <c r="G16" s="22">
        <v>44</v>
      </c>
      <c r="H16" s="22">
        <v>0</v>
      </c>
      <c r="I16" s="22">
        <v>62.4</v>
      </c>
      <c r="J16" s="22">
        <v>62</v>
      </c>
      <c r="K16" s="23">
        <f>SUM(J16,I16,G16,F16)</f>
        <v>182.4</v>
      </c>
    </row>
    <row r="17" spans="1:39" x14ac:dyDescent="0.25">
      <c r="A17" s="32">
        <v>11</v>
      </c>
      <c r="B17" s="31" t="s">
        <v>35</v>
      </c>
      <c r="C17" s="21">
        <v>1990</v>
      </c>
      <c r="D17" s="21" t="s">
        <v>400</v>
      </c>
      <c r="E17" s="22" t="s">
        <v>248</v>
      </c>
      <c r="F17" s="23">
        <v>88</v>
      </c>
      <c r="G17" s="21">
        <v>0</v>
      </c>
      <c r="H17" s="22">
        <v>0</v>
      </c>
      <c r="I17" s="22">
        <v>0</v>
      </c>
      <c r="J17" s="22">
        <v>88</v>
      </c>
      <c r="K17" s="23">
        <f>SUM(J17,F17)</f>
        <v>176</v>
      </c>
    </row>
    <row r="18" spans="1:39" x14ac:dyDescent="0.25">
      <c r="A18" s="32">
        <v>12</v>
      </c>
      <c r="B18" s="5" t="s">
        <v>56</v>
      </c>
      <c r="C18" s="22">
        <v>1984</v>
      </c>
      <c r="D18" s="22" t="s">
        <v>152</v>
      </c>
      <c r="E18" s="22"/>
      <c r="F18" s="22">
        <v>22</v>
      </c>
      <c r="G18" s="22">
        <v>0</v>
      </c>
      <c r="H18" s="22">
        <v>44</v>
      </c>
      <c r="I18" s="22">
        <v>52.8</v>
      </c>
      <c r="J18" s="22">
        <v>56</v>
      </c>
      <c r="K18" s="23">
        <f>SUM(J18,I18,H18,F18)</f>
        <v>174.8</v>
      </c>
    </row>
    <row r="19" spans="1:39" x14ac:dyDescent="0.25">
      <c r="A19" s="32">
        <v>13</v>
      </c>
      <c r="B19" s="5" t="s">
        <v>168</v>
      </c>
      <c r="C19" s="22">
        <v>1962</v>
      </c>
      <c r="D19" s="22" t="s">
        <v>152</v>
      </c>
      <c r="E19" s="22" t="s">
        <v>169</v>
      </c>
      <c r="F19" s="22">
        <v>48</v>
      </c>
      <c r="G19" s="22">
        <v>0</v>
      </c>
      <c r="H19" s="22">
        <v>0</v>
      </c>
      <c r="I19" s="22">
        <v>67.2</v>
      </c>
      <c r="J19" s="22">
        <v>58</v>
      </c>
      <c r="K19" s="23">
        <f>SUM(J19,I19,F19)</f>
        <v>173.2</v>
      </c>
    </row>
    <row r="20" spans="1:39" x14ac:dyDescent="0.25">
      <c r="A20" s="32">
        <v>14</v>
      </c>
      <c r="B20" s="5" t="s">
        <v>47</v>
      </c>
      <c r="C20" s="22">
        <v>1976</v>
      </c>
      <c r="D20" s="22" t="s">
        <v>152</v>
      </c>
      <c r="E20" s="22" t="s">
        <v>248</v>
      </c>
      <c r="F20" s="22">
        <v>42</v>
      </c>
      <c r="G20" s="22">
        <v>52</v>
      </c>
      <c r="H20" s="22">
        <v>32</v>
      </c>
      <c r="I20" s="22">
        <v>45.6</v>
      </c>
      <c r="J20" s="22">
        <v>0</v>
      </c>
      <c r="K20" s="23">
        <f>SUM(F20:I20)</f>
        <v>171.6</v>
      </c>
    </row>
    <row r="21" spans="1:39" s="45" customFormat="1" x14ac:dyDescent="0.25">
      <c r="A21" s="32">
        <v>15</v>
      </c>
      <c r="B21" s="5" t="s">
        <v>42</v>
      </c>
      <c r="C21" s="22">
        <v>1975</v>
      </c>
      <c r="D21" s="22" t="s">
        <v>161</v>
      </c>
      <c r="E21" s="22"/>
      <c r="F21" s="22">
        <v>58</v>
      </c>
      <c r="G21" s="22">
        <v>0</v>
      </c>
      <c r="H21" s="22">
        <v>0</v>
      </c>
      <c r="I21" s="22">
        <v>60</v>
      </c>
      <c r="J21" s="22">
        <v>50</v>
      </c>
      <c r="K21" s="23">
        <f>SUM(J21,I21,F21)</f>
        <v>168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5">
      <c r="A22" s="41" t="s">
        <v>467</v>
      </c>
      <c r="B22" s="43" t="s">
        <v>63</v>
      </c>
      <c r="C22" s="44">
        <v>1988</v>
      </c>
      <c r="D22" s="44" t="s">
        <v>161</v>
      </c>
      <c r="E22" s="44" t="s">
        <v>251</v>
      </c>
      <c r="F22" s="44">
        <v>4</v>
      </c>
      <c r="G22" s="44">
        <v>30</v>
      </c>
      <c r="H22" s="44">
        <v>40</v>
      </c>
      <c r="I22" s="44">
        <v>43.2</v>
      </c>
      <c r="J22" s="44">
        <v>38</v>
      </c>
      <c r="K22" s="42">
        <f>SUM(J22,I22,H22,G22)</f>
        <v>151.19999999999999</v>
      </c>
    </row>
    <row r="23" spans="1:39" x14ac:dyDescent="0.25">
      <c r="A23" s="32" t="s">
        <v>467</v>
      </c>
      <c r="B23" s="5" t="s">
        <v>311</v>
      </c>
      <c r="C23" s="21">
        <v>1972</v>
      </c>
      <c r="D23" s="21" t="s">
        <v>293</v>
      </c>
      <c r="E23" s="22" t="s">
        <v>312</v>
      </c>
      <c r="F23" s="22">
        <v>0</v>
      </c>
      <c r="G23" s="22">
        <v>8</v>
      </c>
      <c r="H23" s="22">
        <v>36</v>
      </c>
      <c r="I23" s="22">
        <v>55.2</v>
      </c>
      <c r="J23" s="22">
        <v>52</v>
      </c>
      <c r="K23" s="23">
        <f>SUM(J23,I23,H23,G23)</f>
        <v>151.19999999999999</v>
      </c>
    </row>
    <row r="24" spans="1:39" x14ac:dyDescent="0.25">
      <c r="A24" s="32">
        <v>18</v>
      </c>
      <c r="B24" s="5" t="s">
        <v>191</v>
      </c>
      <c r="C24" s="22">
        <v>1989</v>
      </c>
      <c r="D24" s="22" t="s">
        <v>152</v>
      </c>
      <c r="E24" s="22" t="s">
        <v>466</v>
      </c>
      <c r="F24" s="22">
        <v>1</v>
      </c>
      <c r="G24" s="22">
        <v>40</v>
      </c>
      <c r="H24" s="22">
        <v>48</v>
      </c>
      <c r="I24" s="22">
        <v>0</v>
      </c>
      <c r="J24" s="22">
        <v>54</v>
      </c>
      <c r="K24" s="23">
        <f>SUM(J24,H24,G24,F24)</f>
        <v>143</v>
      </c>
    </row>
    <row r="25" spans="1:39" x14ac:dyDescent="0.25">
      <c r="A25" s="34">
        <v>19</v>
      </c>
      <c r="B25" s="5" t="s">
        <v>62</v>
      </c>
      <c r="C25" s="22">
        <v>1979</v>
      </c>
      <c r="D25" s="22" t="s">
        <v>152</v>
      </c>
      <c r="E25" s="22" t="s">
        <v>178</v>
      </c>
      <c r="F25" s="22">
        <v>6</v>
      </c>
      <c r="G25" s="22">
        <v>38</v>
      </c>
      <c r="H25" s="22">
        <v>56</v>
      </c>
      <c r="I25" s="22">
        <v>0</v>
      </c>
      <c r="J25" s="22">
        <v>42</v>
      </c>
      <c r="K25" s="23">
        <f>SUM(J25,H25,G25,F25)</f>
        <v>142</v>
      </c>
    </row>
    <row r="26" spans="1:39" x14ac:dyDescent="0.25">
      <c r="A26" s="32">
        <v>20</v>
      </c>
      <c r="B26" s="5" t="s">
        <v>53</v>
      </c>
      <c r="C26" s="22">
        <v>1994</v>
      </c>
      <c r="D26" s="22" t="s">
        <v>152</v>
      </c>
      <c r="E26" s="22"/>
      <c r="F26" s="22">
        <v>28</v>
      </c>
      <c r="G26" s="22">
        <v>100</v>
      </c>
      <c r="H26" s="22">
        <v>0</v>
      </c>
      <c r="I26" s="22">
        <v>0</v>
      </c>
      <c r="J26" s="22">
        <v>0</v>
      </c>
      <c r="K26" s="23">
        <f>SUM(F26:G26)</f>
        <v>128</v>
      </c>
    </row>
    <row r="27" spans="1:39" x14ac:dyDescent="0.25">
      <c r="A27" s="34">
        <v>21</v>
      </c>
      <c r="B27" s="5" t="s">
        <v>202</v>
      </c>
      <c r="C27" s="22">
        <v>1988</v>
      </c>
      <c r="D27" s="22" t="s">
        <v>152</v>
      </c>
      <c r="E27" s="22" t="s">
        <v>203</v>
      </c>
      <c r="F27" s="22">
        <v>1</v>
      </c>
      <c r="G27" s="22">
        <v>32</v>
      </c>
      <c r="H27" s="22">
        <v>46</v>
      </c>
      <c r="I27" s="22">
        <v>0</v>
      </c>
      <c r="J27" s="22">
        <v>46</v>
      </c>
      <c r="K27" s="23">
        <f>SUM(J27,F27:H27)</f>
        <v>125</v>
      </c>
    </row>
    <row r="28" spans="1:39" x14ac:dyDescent="0.25">
      <c r="A28" s="32">
        <v>22</v>
      </c>
      <c r="B28" s="31" t="s">
        <v>356</v>
      </c>
      <c r="C28" s="21">
        <v>1993</v>
      </c>
      <c r="D28" s="21" t="s">
        <v>293</v>
      </c>
      <c r="E28" s="22" t="s">
        <v>357</v>
      </c>
      <c r="F28" s="21">
        <v>0</v>
      </c>
      <c r="G28" s="21">
        <v>0</v>
      </c>
      <c r="H28" s="22">
        <v>100</v>
      </c>
      <c r="I28" s="22">
        <v>0</v>
      </c>
      <c r="J28" s="22">
        <v>22</v>
      </c>
      <c r="K28" s="23">
        <f>SUM(J28,H28)</f>
        <v>122</v>
      </c>
    </row>
    <row r="29" spans="1:39" x14ac:dyDescent="0.25">
      <c r="A29" s="34">
        <v>23</v>
      </c>
      <c r="B29" s="5" t="s">
        <v>64</v>
      </c>
      <c r="C29" s="22">
        <v>1977</v>
      </c>
      <c r="D29" s="22" t="s">
        <v>177</v>
      </c>
      <c r="E29" s="22" t="s">
        <v>158</v>
      </c>
      <c r="F29" s="22">
        <v>2</v>
      </c>
      <c r="G29" s="22">
        <v>22</v>
      </c>
      <c r="H29" s="22">
        <v>30</v>
      </c>
      <c r="I29" s="22">
        <v>50.4</v>
      </c>
      <c r="J29" s="22">
        <v>0</v>
      </c>
      <c r="K29" s="23">
        <f>SUM(F29,G29:I29)</f>
        <v>104.4</v>
      </c>
    </row>
    <row r="30" spans="1:39" x14ac:dyDescent="0.25">
      <c r="A30" s="32">
        <v>24</v>
      </c>
      <c r="B30" s="31" t="s">
        <v>34</v>
      </c>
      <c r="C30" s="21">
        <v>1988</v>
      </c>
      <c r="D30" s="21" t="s">
        <v>152</v>
      </c>
      <c r="E30" s="21" t="s">
        <v>153</v>
      </c>
      <c r="F30" s="23">
        <v>100</v>
      </c>
      <c r="G30" s="21">
        <v>0</v>
      </c>
      <c r="H30" s="22">
        <v>0</v>
      </c>
      <c r="I30" s="22">
        <v>0</v>
      </c>
      <c r="J30" s="22">
        <v>0</v>
      </c>
      <c r="K30" s="23">
        <f>SUM(F30)</f>
        <v>100</v>
      </c>
    </row>
    <row r="31" spans="1:39" x14ac:dyDescent="0.25">
      <c r="A31" s="34">
        <v>25</v>
      </c>
      <c r="B31" s="5" t="s">
        <v>46</v>
      </c>
      <c r="C31" s="22">
        <v>1985</v>
      </c>
      <c r="D31" s="22" t="s">
        <v>152</v>
      </c>
      <c r="E31" s="22" t="s">
        <v>157</v>
      </c>
      <c r="F31" s="22">
        <v>44</v>
      </c>
      <c r="G31" s="22">
        <v>54</v>
      </c>
      <c r="H31" s="22">
        <v>0</v>
      </c>
      <c r="I31" s="22">
        <v>0</v>
      </c>
      <c r="J31" s="22">
        <v>0</v>
      </c>
      <c r="K31" s="23">
        <f>SUM(F31,G31)</f>
        <v>98</v>
      </c>
    </row>
    <row r="32" spans="1:39" x14ac:dyDescent="0.25">
      <c r="A32" s="32">
        <v>26</v>
      </c>
      <c r="B32" s="5" t="s">
        <v>44</v>
      </c>
      <c r="C32" s="22">
        <v>1980</v>
      </c>
      <c r="D32" s="22" t="s">
        <v>152</v>
      </c>
      <c r="E32" s="22" t="s">
        <v>164</v>
      </c>
      <c r="F32" s="22">
        <v>54</v>
      </c>
      <c r="G32" s="22">
        <v>42</v>
      </c>
      <c r="H32" s="22">
        <v>0</v>
      </c>
      <c r="I32" s="22">
        <v>0</v>
      </c>
      <c r="J32" s="22">
        <v>0</v>
      </c>
      <c r="K32" s="23">
        <f>SUM(F32,G32)</f>
        <v>96</v>
      </c>
    </row>
    <row r="33" spans="1:11" x14ac:dyDescent="0.25">
      <c r="A33" s="34">
        <v>27</v>
      </c>
      <c r="B33" s="5" t="s">
        <v>320</v>
      </c>
      <c r="C33" s="21">
        <v>1982</v>
      </c>
      <c r="D33" s="21" t="s">
        <v>306</v>
      </c>
      <c r="E33" s="22"/>
      <c r="F33" s="22">
        <v>0</v>
      </c>
      <c r="G33" s="22">
        <v>1</v>
      </c>
      <c r="H33" s="22">
        <v>0</v>
      </c>
      <c r="I33" s="22">
        <v>33.6</v>
      </c>
      <c r="J33" s="22">
        <v>48</v>
      </c>
      <c r="K33" s="23">
        <f>SUM(J33,I33,G33)</f>
        <v>82.6</v>
      </c>
    </row>
    <row r="34" spans="1:11" x14ac:dyDescent="0.25">
      <c r="A34" s="32">
        <v>28</v>
      </c>
      <c r="B34" s="31" t="s">
        <v>425</v>
      </c>
      <c r="C34" s="21">
        <v>1994</v>
      </c>
      <c r="D34" s="21" t="s">
        <v>293</v>
      </c>
      <c r="E34" s="21" t="s">
        <v>396</v>
      </c>
      <c r="F34" s="21">
        <v>0</v>
      </c>
      <c r="G34" s="21">
        <v>0</v>
      </c>
      <c r="H34" s="21">
        <v>0</v>
      </c>
      <c r="I34" s="21">
        <v>81.599999999999994</v>
      </c>
      <c r="J34" s="21">
        <v>0</v>
      </c>
      <c r="K34" s="23">
        <f>SUM(I34)</f>
        <v>81.599999999999994</v>
      </c>
    </row>
    <row r="35" spans="1:11" x14ac:dyDescent="0.25">
      <c r="A35" s="34">
        <v>29</v>
      </c>
      <c r="B35" s="31" t="s">
        <v>289</v>
      </c>
      <c r="C35" s="21">
        <v>1994</v>
      </c>
      <c r="D35" s="21" t="s">
        <v>290</v>
      </c>
      <c r="E35" s="21" t="s">
        <v>291</v>
      </c>
      <c r="F35" s="22">
        <v>0</v>
      </c>
      <c r="G35" s="22">
        <v>78</v>
      </c>
      <c r="H35" s="22">
        <v>0</v>
      </c>
      <c r="I35" s="22">
        <v>0</v>
      </c>
      <c r="J35" s="22">
        <v>0</v>
      </c>
      <c r="K35" s="23">
        <f>SUM(G35)</f>
        <v>78</v>
      </c>
    </row>
    <row r="36" spans="1:11" x14ac:dyDescent="0.25">
      <c r="A36" s="32">
        <v>30</v>
      </c>
      <c r="B36" s="5" t="s">
        <v>305</v>
      </c>
      <c r="C36" s="21">
        <v>1984</v>
      </c>
      <c r="D36" s="21" t="s">
        <v>306</v>
      </c>
      <c r="E36" s="22" t="s">
        <v>294</v>
      </c>
      <c r="F36" s="22">
        <v>0</v>
      </c>
      <c r="G36" s="22">
        <v>24</v>
      </c>
      <c r="H36" s="22">
        <v>50</v>
      </c>
      <c r="I36" s="22">
        <v>0</v>
      </c>
      <c r="J36" s="22">
        <v>0</v>
      </c>
      <c r="K36" s="23">
        <f>SUM(G36:H36)</f>
        <v>74</v>
      </c>
    </row>
    <row r="37" spans="1:11" x14ac:dyDescent="0.25">
      <c r="A37" s="32" t="s">
        <v>468</v>
      </c>
      <c r="B37" s="5" t="s">
        <v>37</v>
      </c>
      <c r="C37" s="22">
        <v>1997</v>
      </c>
      <c r="D37" s="22" t="s">
        <v>293</v>
      </c>
      <c r="E37" s="22" t="s">
        <v>158</v>
      </c>
      <c r="F37" s="22">
        <v>72</v>
      </c>
      <c r="G37" s="22">
        <v>0</v>
      </c>
      <c r="H37" s="22">
        <v>0</v>
      </c>
      <c r="I37" s="22">
        <v>0</v>
      </c>
      <c r="J37" s="22">
        <v>0</v>
      </c>
      <c r="K37" s="23">
        <f>SUM(F37)</f>
        <v>72</v>
      </c>
    </row>
    <row r="38" spans="1:11" x14ac:dyDescent="0.25">
      <c r="A38" s="32" t="s">
        <v>468</v>
      </c>
      <c r="B38" s="31" t="s">
        <v>426</v>
      </c>
      <c r="C38" s="21">
        <v>1964</v>
      </c>
      <c r="D38" s="21" t="s">
        <v>293</v>
      </c>
      <c r="E38" s="22"/>
      <c r="F38" s="21">
        <v>0</v>
      </c>
      <c r="G38" s="21">
        <v>0</v>
      </c>
      <c r="H38" s="21">
        <v>0</v>
      </c>
      <c r="I38" s="21">
        <v>72</v>
      </c>
      <c r="J38" s="22">
        <v>0</v>
      </c>
      <c r="K38" s="23">
        <f>SUM(I38)</f>
        <v>72</v>
      </c>
    </row>
    <row r="39" spans="1:11" x14ac:dyDescent="0.25">
      <c r="A39" s="34">
        <v>33</v>
      </c>
      <c r="B39" s="31" t="s">
        <v>369</v>
      </c>
      <c r="C39" s="21">
        <v>1956</v>
      </c>
      <c r="D39" s="21" t="s">
        <v>293</v>
      </c>
      <c r="E39" s="22" t="s">
        <v>431</v>
      </c>
      <c r="F39" s="21">
        <v>0</v>
      </c>
      <c r="G39" s="21">
        <v>0</v>
      </c>
      <c r="H39" s="21">
        <v>16</v>
      </c>
      <c r="I39" s="21">
        <v>26.4</v>
      </c>
      <c r="J39" s="21">
        <v>26</v>
      </c>
      <c r="K39" s="23">
        <f>SUM(J39,I39,H39)</f>
        <v>68.400000000000006</v>
      </c>
    </row>
    <row r="40" spans="1:11" x14ac:dyDescent="0.25">
      <c r="A40" s="32">
        <v>34</v>
      </c>
      <c r="B40" s="31" t="s">
        <v>292</v>
      </c>
      <c r="C40" s="21">
        <v>1988</v>
      </c>
      <c r="D40" s="21" t="s">
        <v>293</v>
      </c>
      <c r="E40" s="21" t="s">
        <v>294</v>
      </c>
      <c r="F40" s="22">
        <v>0</v>
      </c>
      <c r="G40" s="22">
        <v>68</v>
      </c>
      <c r="H40" s="22">
        <v>0</v>
      </c>
      <c r="I40" s="22">
        <v>0</v>
      </c>
      <c r="J40" s="22">
        <v>0</v>
      </c>
      <c r="K40" s="23">
        <f>SUM(G40)</f>
        <v>68</v>
      </c>
    </row>
    <row r="41" spans="1:11" x14ac:dyDescent="0.25">
      <c r="A41" s="32">
        <v>35</v>
      </c>
      <c r="B41" s="31" t="s">
        <v>362</v>
      </c>
      <c r="C41" s="21">
        <v>1987</v>
      </c>
      <c r="D41" s="21" t="s">
        <v>293</v>
      </c>
      <c r="E41" s="21" t="s">
        <v>294</v>
      </c>
      <c r="F41" s="21">
        <v>0</v>
      </c>
      <c r="G41" s="21">
        <v>0</v>
      </c>
      <c r="H41" s="21">
        <v>38</v>
      </c>
      <c r="I41" s="21">
        <v>28.8</v>
      </c>
      <c r="J41" s="22">
        <v>0</v>
      </c>
      <c r="K41" s="23">
        <f>SUM(H41:I41)</f>
        <v>66.8</v>
      </c>
    </row>
    <row r="42" spans="1:11" x14ac:dyDescent="0.25">
      <c r="A42" s="32" t="s">
        <v>450</v>
      </c>
      <c r="B42" s="5" t="s">
        <v>159</v>
      </c>
      <c r="C42" s="22">
        <v>1988</v>
      </c>
      <c r="D42" s="22" t="s">
        <v>160</v>
      </c>
      <c r="E42" s="22"/>
      <c r="F42" s="22">
        <v>66</v>
      </c>
      <c r="G42" s="22">
        <v>0</v>
      </c>
      <c r="H42" s="22">
        <v>0</v>
      </c>
      <c r="I42" s="22">
        <v>0</v>
      </c>
      <c r="J42" s="22">
        <v>0</v>
      </c>
      <c r="K42" s="23">
        <f>SUM(F42)</f>
        <v>66</v>
      </c>
    </row>
    <row r="43" spans="1:11" x14ac:dyDescent="0.25">
      <c r="A43" s="32" t="s">
        <v>450</v>
      </c>
      <c r="B43" s="31" t="s">
        <v>454</v>
      </c>
      <c r="C43" s="21">
        <v>1985</v>
      </c>
      <c r="D43" s="21" t="s">
        <v>400</v>
      </c>
      <c r="E43" s="21" t="s">
        <v>455</v>
      </c>
      <c r="F43" s="21">
        <v>0</v>
      </c>
      <c r="G43" s="21">
        <v>0</v>
      </c>
      <c r="H43" s="21">
        <v>0</v>
      </c>
      <c r="I43" s="21">
        <v>0</v>
      </c>
      <c r="J43" s="21">
        <v>66</v>
      </c>
      <c r="K43" s="23">
        <f>J43</f>
        <v>66</v>
      </c>
    </row>
    <row r="44" spans="1:11" x14ac:dyDescent="0.25">
      <c r="A44" s="32" t="s">
        <v>469</v>
      </c>
      <c r="B44" s="5" t="s">
        <v>39</v>
      </c>
      <c r="C44" s="22">
        <v>1985</v>
      </c>
      <c r="D44" s="22" t="s">
        <v>401</v>
      </c>
      <c r="E44" s="22" t="s">
        <v>248</v>
      </c>
      <c r="F44" s="22">
        <v>64</v>
      </c>
      <c r="G44" s="22">
        <v>0</v>
      </c>
      <c r="H44" s="22">
        <v>0</v>
      </c>
      <c r="I44" s="22">
        <v>0</v>
      </c>
      <c r="J44" s="22">
        <v>0</v>
      </c>
      <c r="K44" s="23">
        <f>SUM(F44)</f>
        <v>64</v>
      </c>
    </row>
    <row r="45" spans="1:11" x14ac:dyDescent="0.25">
      <c r="A45" s="32" t="s">
        <v>469</v>
      </c>
      <c r="B45" s="31" t="s">
        <v>456</v>
      </c>
      <c r="C45" s="21">
        <v>1968</v>
      </c>
      <c r="D45" s="21" t="s">
        <v>293</v>
      </c>
      <c r="E45" s="21" t="s">
        <v>318</v>
      </c>
      <c r="F45" s="21">
        <v>0</v>
      </c>
      <c r="G45" s="21">
        <v>0</v>
      </c>
      <c r="H45" s="21">
        <v>0</v>
      </c>
      <c r="I45" s="21">
        <v>0</v>
      </c>
      <c r="J45" s="21">
        <v>64</v>
      </c>
      <c r="K45" s="23">
        <f>J45</f>
        <v>64</v>
      </c>
    </row>
    <row r="46" spans="1:11" x14ac:dyDescent="0.25">
      <c r="A46" s="32">
        <v>40</v>
      </c>
      <c r="B46" s="5" t="s">
        <v>295</v>
      </c>
      <c r="C46" s="21">
        <v>1979</v>
      </c>
      <c r="D46" s="21" t="s">
        <v>293</v>
      </c>
      <c r="E46" s="21" t="s">
        <v>296</v>
      </c>
      <c r="F46" s="22">
        <v>0</v>
      </c>
      <c r="G46" s="22">
        <v>62</v>
      </c>
      <c r="H46" s="22">
        <v>0</v>
      </c>
      <c r="I46" s="22">
        <v>0</v>
      </c>
      <c r="J46" s="22">
        <v>0</v>
      </c>
      <c r="K46" s="23">
        <f>SUM(G46)</f>
        <v>62</v>
      </c>
    </row>
    <row r="47" spans="1:11" x14ac:dyDescent="0.25">
      <c r="A47" s="32" t="s">
        <v>470</v>
      </c>
      <c r="B47" s="5" t="s">
        <v>41</v>
      </c>
      <c r="C47" s="22">
        <v>1988</v>
      </c>
      <c r="D47" s="22" t="s">
        <v>152</v>
      </c>
      <c r="E47" s="22" t="s">
        <v>248</v>
      </c>
      <c r="F47" s="22">
        <v>60</v>
      </c>
      <c r="G47" s="22">
        <v>0</v>
      </c>
      <c r="H47" s="22">
        <v>0</v>
      </c>
      <c r="I47" s="22">
        <v>0</v>
      </c>
      <c r="J47" s="22">
        <v>0</v>
      </c>
      <c r="K47" s="23">
        <f>SUM(F47)</f>
        <v>60</v>
      </c>
    </row>
    <row r="48" spans="1:11" x14ac:dyDescent="0.25">
      <c r="A48" s="32" t="s">
        <v>470</v>
      </c>
      <c r="B48" s="5" t="s">
        <v>72</v>
      </c>
      <c r="C48" s="22">
        <v>1991</v>
      </c>
      <c r="D48" s="22" t="s">
        <v>152</v>
      </c>
      <c r="E48" s="22" t="s">
        <v>189</v>
      </c>
      <c r="F48" s="22">
        <v>0</v>
      </c>
      <c r="G48" s="22">
        <v>60</v>
      </c>
      <c r="H48" s="22">
        <v>0</v>
      </c>
      <c r="I48" s="22">
        <v>0</v>
      </c>
      <c r="J48" s="22">
        <v>0</v>
      </c>
      <c r="K48" s="23">
        <f>SUM(G48)</f>
        <v>60</v>
      </c>
    </row>
    <row r="49" spans="1:11" x14ac:dyDescent="0.25">
      <c r="A49" s="32" t="s">
        <v>470</v>
      </c>
      <c r="B49" s="31" t="s">
        <v>458</v>
      </c>
      <c r="C49" s="21">
        <v>1983</v>
      </c>
      <c r="D49" s="21" t="s">
        <v>306</v>
      </c>
      <c r="E49" s="11" t="s">
        <v>457</v>
      </c>
      <c r="F49" s="21">
        <v>0</v>
      </c>
      <c r="G49" s="21">
        <v>0</v>
      </c>
      <c r="H49" s="21">
        <v>0</v>
      </c>
      <c r="I49" s="21">
        <v>0</v>
      </c>
      <c r="J49" s="21">
        <v>60</v>
      </c>
      <c r="K49" s="23">
        <f>J49</f>
        <v>60</v>
      </c>
    </row>
    <row r="50" spans="1:11" x14ac:dyDescent="0.25">
      <c r="A50" s="34">
        <v>44</v>
      </c>
      <c r="B50" s="31" t="s">
        <v>358</v>
      </c>
      <c r="C50" s="21">
        <v>1990</v>
      </c>
      <c r="D50" s="21" t="s">
        <v>293</v>
      </c>
      <c r="E50" s="21" t="s">
        <v>294</v>
      </c>
      <c r="F50" s="21">
        <v>0</v>
      </c>
      <c r="G50" s="21">
        <v>0</v>
      </c>
      <c r="H50" s="21">
        <v>58</v>
      </c>
      <c r="I50" s="22">
        <v>0</v>
      </c>
      <c r="J50" s="22">
        <v>0</v>
      </c>
      <c r="K50" s="23">
        <f>SUM(H50)</f>
        <v>58</v>
      </c>
    </row>
    <row r="51" spans="1:11" x14ac:dyDescent="0.25">
      <c r="A51" s="32">
        <v>45</v>
      </c>
      <c r="B51" s="5" t="s">
        <v>43</v>
      </c>
      <c r="C51" s="22">
        <v>1978</v>
      </c>
      <c r="D51" s="22" t="s">
        <v>162</v>
      </c>
      <c r="E51" s="22" t="s">
        <v>163</v>
      </c>
      <c r="F51" s="22">
        <v>56</v>
      </c>
      <c r="G51" s="22">
        <v>0</v>
      </c>
      <c r="H51" s="22">
        <v>0</v>
      </c>
      <c r="I51" s="22">
        <v>0</v>
      </c>
      <c r="J51" s="22">
        <v>0</v>
      </c>
      <c r="K51" s="23">
        <f>SUM(F51)</f>
        <v>56</v>
      </c>
    </row>
    <row r="52" spans="1:11" x14ac:dyDescent="0.25">
      <c r="A52" s="34">
        <v>46</v>
      </c>
      <c r="B52" s="31" t="s">
        <v>359</v>
      </c>
      <c r="C52" s="21">
        <v>1985</v>
      </c>
      <c r="D52" s="21" t="s">
        <v>293</v>
      </c>
      <c r="E52" s="21" t="s">
        <v>360</v>
      </c>
      <c r="F52" s="21">
        <v>0</v>
      </c>
      <c r="G52" s="21">
        <v>0</v>
      </c>
      <c r="H52" s="21">
        <v>54</v>
      </c>
      <c r="I52" s="21">
        <v>0</v>
      </c>
      <c r="J52" s="22">
        <v>0</v>
      </c>
      <c r="K52" s="23">
        <f>SUM(H52)</f>
        <v>54</v>
      </c>
    </row>
    <row r="53" spans="1:11" x14ac:dyDescent="0.25">
      <c r="A53" s="32">
        <v>47</v>
      </c>
      <c r="B53" s="31" t="s">
        <v>380</v>
      </c>
      <c r="C53" s="21">
        <v>1981</v>
      </c>
      <c r="D53" s="21" t="s">
        <v>293</v>
      </c>
      <c r="E53" s="22"/>
      <c r="F53" s="21">
        <v>0</v>
      </c>
      <c r="G53" s="21">
        <v>0</v>
      </c>
      <c r="H53" s="22">
        <v>1</v>
      </c>
      <c r="I53" s="22">
        <v>21.6</v>
      </c>
      <c r="J53" s="22">
        <v>28</v>
      </c>
      <c r="K53" s="23">
        <f>SUM(H53:J53)</f>
        <v>50.6</v>
      </c>
    </row>
    <row r="54" spans="1:11" x14ac:dyDescent="0.25">
      <c r="A54" s="34">
        <v>48</v>
      </c>
      <c r="B54" s="5" t="s">
        <v>175</v>
      </c>
      <c r="C54" s="22">
        <v>1986</v>
      </c>
      <c r="D54" s="22" t="s">
        <v>152</v>
      </c>
      <c r="E54" s="22" t="s">
        <v>248</v>
      </c>
      <c r="F54" s="22">
        <v>16</v>
      </c>
      <c r="G54" s="22">
        <v>34</v>
      </c>
      <c r="H54" s="22">
        <v>0</v>
      </c>
      <c r="I54" s="22">
        <v>0</v>
      </c>
      <c r="J54" s="22">
        <v>0</v>
      </c>
      <c r="K54" s="23">
        <f>SUM(F54:G54)</f>
        <v>50</v>
      </c>
    </row>
    <row r="55" spans="1:11" x14ac:dyDescent="0.25">
      <c r="A55" s="32">
        <v>49</v>
      </c>
      <c r="B55" s="5" t="s">
        <v>195</v>
      </c>
      <c r="C55" s="22">
        <v>1980</v>
      </c>
      <c r="D55" s="22" t="s">
        <v>152</v>
      </c>
      <c r="E55" s="22" t="s">
        <v>196</v>
      </c>
      <c r="F55" s="22">
        <v>1</v>
      </c>
      <c r="G55" s="22">
        <v>4</v>
      </c>
      <c r="H55" s="22">
        <v>8</v>
      </c>
      <c r="I55" s="22">
        <v>0</v>
      </c>
      <c r="J55" s="22">
        <v>36</v>
      </c>
      <c r="K55" s="23">
        <f>SUM(J55,H55,G55,F55)</f>
        <v>49</v>
      </c>
    </row>
    <row r="56" spans="1:11" x14ac:dyDescent="0.25">
      <c r="A56" s="34">
        <v>50</v>
      </c>
      <c r="B56" s="31" t="s">
        <v>427</v>
      </c>
      <c r="C56" s="21">
        <v>1978</v>
      </c>
      <c r="D56" s="21" t="s">
        <v>293</v>
      </c>
      <c r="E56" s="22"/>
      <c r="F56" s="21">
        <v>0</v>
      </c>
      <c r="G56" s="21">
        <v>0</v>
      </c>
      <c r="H56" s="21">
        <v>0</v>
      </c>
      <c r="I56" s="21">
        <v>48</v>
      </c>
      <c r="J56" s="22">
        <v>0</v>
      </c>
      <c r="K56" s="23">
        <f>SUM(I56)</f>
        <v>48</v>
      </c>
    </row>
    <row r="57" spans="1:11" x14ac:dyDescent="0.25">
      <c r="A57" s="32">
        <v>51</v>
      </c>
      <c r="B57" s="5" t="s">
        <v>184</v>
      </c>
      <c r="C57" s="22">
        <v>1997</v>
      </c>
      <c r="D57" s="22" t="s">
        <v>152</v>
      </c>
      <c r="E57" s="22"/>
      <c r="F57" s="22">
        <v>1</v>
      </c>
      <c r="G57" s="22">
        <v>46</v>
      </c>
      <c r="H57" s="22">
        <v>0</v>
      </c>
      <c r="I57" s="22">
        <v>0</v>
      </c>
      <c r="J57" s="22">
        <v>0</v>
      </c>
      <c r="K57" s="23">
        <f>SUM(F57:G57)</f>
        <v>47</v>
      </c>
    </row>
    <row r="58" spans="1:11" x14ac:dyDescent="0.25">
      <c r="A58" s="34">
        <v>52</v>
      </c>
      <c r="B58" s="5" t="s">
        <v>76</v>
      </c>
      <c r="C58" s="22">
        <v>1985</v>
      </c>
      <c r="D58" s="22" t="s">
        <v>161</v>
      </c>
      <c r="E58" s="22"/>
      <c r="F58" s="22">
        <v>1</v>
      </c>
      <c r="G58" s="22">
        <v>12</v>
      </c>
      <c r="H58" s="22">
        <v>0</v>
      </c>
      <c r="I58" s="22">
        <v>0</v>
      </c>
      <c r="J58" s="22">
        <v>32</v>
      </c>
      <c r="K58" s="23">
        <f>SUM(J58,G58,F58)</f>
        <v>45</v>
      </c>
    </row>
    <row r="59" spans="1:11" x14ac:dyDescent="0.25">
      <c r="A59" s="32">
        <v>53</v>
      </c>
      <c r="B59" s="31" t="s">
        <v>368</v>
      </c>
      <c r="C59" s="21">
        <v>1986</v>
      </c>
      <c r="D59" s="21" t="s">
        <v>293</v>
      </c>
      <c r="E59" s="22" t="s">
        <v>318</v>
      </c>
      <c r="F59" s="21">
        <v>0</v>
      </c>
      <c r="G59" s="21">
        <v>0</v>
      </c>
      <c r="H59" s="21">
        <v>20</v>
      </c>
      <c r="I59" s="21">
        <v>4.8</v>
      </c>
      <c r="J59" s="21">
        <v>20</v>
      </c>
      <c r="K59" s="23">
        <f>SUM(H59:J59)</f>
        <v>44.8</v>
      </c>
    </row>
    <row r="60" spans="1:11" x14ac:dyDescent="0.25">
      <c r="A60" s="34">
        <v>54</v>
      </c>
      <c r="B60" s="31" t="s">
        <v>459</v>
      </c>
      <c r="C60" s="21">
        <v>1988</v>
      </c>
      <c r="D60" s="21" t="s">
        <v>400</v>
      </c>
      <c r="E60" s="11"/>
      <c r="F60" s="21">
        <v>0</v>
      </c>
      <c r="G60" s="21">
        <v>0</v>
      </c>
      <c r="H60" s="21">
        <v>0</v>
      </c>
      <c r="I60" s="21">
        <v>0</v>
      </c>
      <c r="J60" s="21">
        <v>44</v>
      </c>
      <c r="K60" s="23">
        <f>J60</f>
        <v>44</v>
      </c>
    </row>
    <row r="61" spans="1:11" x14ac:dyDescent="0.25">
      <c r="A61" s="32">
        <v>55</v>
      </c>
      <c r="B61" s="31" t="s">
        <v>361</v>
      </c>
      <c r="C61" s="21">
        <v>1985</v>
      </c>
      <c r="D61" s="21" t="s">
        <v>293</v>
      </c>
      <c r="E61" s="21" t="s">
        <v>318</v>
      </c>
      <c r="F61" s="21">
        <v>0</v>
      </c>
      <c r="G61" s="21">
        <v>0</v>
      </c>
      <c r="H61" s="21">
        <v>42</v>
      </c>
      <c r="I61" s="21">
        <v>0</v>
      </c>
      <c r="J61" s="21">
        <v>0</v>
      </c>
      <c r="K61" s="23">
        <f>SUM(H61)</f>
        <v>42</v>
      </c>
    </row>
    <row r="62" spans="1:11" x14ac:dyDescent="0.25">
      <c r="A62" s="34">
        <v>56</v>
      </c>
      <c r="B62" s="31" t="s">
        <v>428</v>
      </c>
      <c r="C62" s="21">
        <v>1987</v>
      </c>
      <c r="D62" s="21" t="s">
        <v>293</v>
      </c>
      <c r="E62" s="22" t="s">
        <v>429</v>
      </c>
      <c r="F62" s="21">
        <v>0</v>
      </c>
      <c r="G62" s="21">
        <v>0</v>
      </c>
      <c r="H62" s="21">
        <v>0</v>
      </c>
      <c r="I62" s="21">
        <v>40.799999999999997</v>
      </c>
      <c r="J62" s="21">
        <v>0</v>
      </c>
      <c r="K62" s="23">
        <f>SUM(I62)</f>
        <v>40.799999999999997</v>
      </c>
    </row>
    <row r="63" spans="1:11" x14ac:dyDescent="0.25">
      <c r="A63" s="32" t="s">
        <v>442</v>
      </c>
      <c r="B63" s="5" t="s">
        <v>48</v>
      </c>
      <c r="C63" s="22">
        <v>1989</v>
      </c>
      <c r="D63" s="22" t="s">
        <v>170</v>
      </c>
      <c r="E63" s="22" t="s">
        <v>171</v>
      </c>
      <c r="F63" s="22">
        <v>40</v>
      </c>
      <c r="G63" s="22">
        <v>0</v>
      </c>
      <c r="H63" s="22">
        <v>0</v>
      </c>
      <c r="I63" s="22">
        <v>0</v>
      </c>
      <c r="J63" s="21">
        <v>0</v>
      </c>
      <c r="K63" s="23">
        <f>SUM(F63)</f>
        <v>40</v>
      </c>
    </row>
    <row r="64" spans="1:11" x14ac:dyDescent="0.25">
      <c r="A64" s="32" t="s">
        <v>442</v>
      </c>
      <c r="B64" s="31" t="s">
        <v>461</v>
      </c>
      <c r="C64" s="21">
        <v>1976</v>
      </c>
      <c r="D64" s="21" t="s">
        <v>293</v>
      </c>
      <c r="E64" s="22"/>
      <c r="F64" s="21">
        <v>0</v>
      </c>
      <c r="G64" s="21">
        <v>0</v>
      </c>
      <c r="H64" s="21">
        <v>10</v>
      </c>
      <c r="I64" s="22">
        <v>0</v>
      </c>
      <c r="J64" s="22">
        <v>30</v>
      </c>
      <c r="K64" s="23">
        <f>SUM(J64,H64)</f>
        <v>40</v>
      </c>
    </row>
    <row r="65" spans="1:11" x14ac:dyDescent="0.25">
      <c r="A65" s="32" t="s">
        <v>471</v>
      </c>
      <c r="B65" s="5" t="s">
        <v>302</v>
      </c>
      <c r="C65" s="21">
        <v>1980</v>
      </c>
      <c r="D65" s="21" t="s">
        <v>293</v>
      </c>
      <c r="E65" s="21" t="s">
        <v>303</v>
      </c>
      <c r="F65" s="22">
        <v>0</v>
      </c>
      <c r="G65" s="22">
        <v>38</v>
      </c>
      <c r="H65" s="22">
        <v>1</v>
      </c>
      <c r="I65" s="22">
        <v>0</v>
      </c>
      <c r="J65" s="21">
        <v>0</v>
      </c>
      <c r="K65" s="23">
        <f>SUM(G65:H65)</f>
        <v>39</v>
      </c>
    </row>
    <row r="66" spans="1:11" x14ac:dyDescent="0.25">
      <c r="A66" s="32" t="s">
        <v>471</v>
      </c>
      <c r="B66" s="5" t="s">
        <v>106</v>
      </c>
      <c r="C66" s="22">
        <v>1995</v>
      </c>
      <c r="D66" s="22" t="s">
        <v>152</v>
      </c>
      <c r="E66" s="22" t="s">
        <v>219</v>
      </c>
      <c r="F66" s="22">
        <v>1</v>
      </c>
      <c r="G66" s="22">
        <v>1</v>
      </c>
      <c r="H66" s="22">
        <v>1</v>
      </c>
      <c r="I66" s="22">
        <v>36</v>
      </c>
      <c r="J66" s="21">
        <v>0</v>
      </c>
      <c r="K66" s="23">
        <f>SUM(F66:I66)</f>
        <v>39</v>
      </c>
    </row>
    <row r="67" spans="1:11" x14ac:dyDescent="0.25">
      <c r="A67" s="34">
        <v>61</v>
      </c>
      <c r="B67" s="31" t="s">
        <v>430</v>
      </c>
      <c r="C67" s="21">
        <v>2004</v>
      </c>
      <c r="D67" s="21" t="s">
        <v>293</v>
      </c>
      <c r="E67" s="22"/>
      <c r="F67" s="21">
        <v>0</v>
      </c>
      <c r="G67" s="21">
        <v>0</v>
      </c>
      <c r="H67" s="21">
        <v>0</v>
      </c>
      <c r="I67" s="21">
        <v>38.4</v>
      </c>
      <c r="J67" s="21">
        <v>0</v>
      </c>
      <c r="K67" s="23">
        <f>SUM(I67)</f>
        <v>38.4</v>
      </c>
    </row>
    <row r="68" spans="1:11" x14ac:dyDescent="0.25">
      <c r="A68" s="32">
        <v>62</v>
      </c>
      <c r="B68" s="5" t="s">
        <v>49</v>
      </c>
      <c r="C68" s="22">
        <v>1988</v>
      </c>
      <c r="D68" s="22" t="s">
        <v>402</v>
      </c>
      <c r="E68" s="22" t="s">
        <v>158</v>
      </c>
      <c r="F68" s="22">
        <v>38</v>
      </c>
      <c r="G68" s="22">
        <v>0</v>
      </c>
      <c r="H68" s="22">
        <v>0</v>
      </c>
      <c r="I68" s="22">
        <v>0</v>
      </c>
      <c r="J68" s="21">
        <v>0</v>
      </c>
      <c r="K68" s="23">
        <f>SUM(F68)</f>
        <v>38</v>
      </c>
    </row>
    <row r="69" spans="1:11" x14ac:dyDescent="0.25">
      <c r="A69" s="34">
        <v>63</v>
      </c>
      <c r="B69" s="31" t="s">
        <v>370</v>
      </c>
      <c r="C69" s="21">
        <v>1971</v>
      </c>
      <c r="D69" s="21" t="s">
        <v>293</v>
      </c>
      <c r="E69" s="22"/>
      <c r="F69" s="21">
        <v>0</v>
      </c>
      <c r="G69" s="21">
        <v>0</v>
      </c>
      <c r="H69" s="21">
        <v>6</v>
      </c>
      <c r="I69" s="21">
        <v>31.2</v>
      </c>
      <c r="J69" s="21">
        <v>0</v>
      </c>
      <c r="K69" s="23">
        <f>SUM(H69:I69)</f>
        <v>37.200000000000003</v>
      </c>
    </row>
    <row r="70" spans="1:11" x14ac:dyDescent="0.25">
      <c r="A70" s="32" t="s">
        <v>472</v>
      </c>
      <c r="B70" s="5" t="s">
        <v>50</v>
      </c>
      <c r="C70" s="22">
        <v>1987</v>
      </c>
      <c r="D70" s="22" t="s">
        <v>293</v>
      </c>
      <c r="E70" s="22" t="s">
        <v>158</v>
      </c>
      <c r="F70" s="22">
        <v>36</v>
      </c>
      <c r="G70" s="22">
        <v>0</v>
      </c>
      <c r="H70" s="22">
        <v>0</v>
      </c>
      <c r="I70" s="22">
        <v>0</v>
      </c>
      <c r="J70" s="21">
        <v>0</v>
      </c>
      <c r="K70" s="23">
        <f>SUM(F70)</f>
        <v>36</v>
      </c>
    </row>
    <row r="71" spans="1:11" x14ac:dyDescent="0.25">
      <c r="A71" s="32" t="s">
        <v>472</v>
      </c>
      <c r="B71" s="5" t="s">
        <v>301</v>
      </c>
      <c r="C71" s="21">
        <v>1999</v>
      </c>
      <c r="D71" s="21" t="s">
        <v>293</v>
      </c>
      <c r="E71" s="22"/>
      <c r="F71" s="22">
        <v>0</v>
      </c>
      <c r="G71" s="22">
        <v>36</v>
      </c>
      <c r="H71" s="22">
        <v>0</v>
      </c>
      <c r="I71" s="22">
        <v>0</v>
      </c>
      <c r="J71" s="21">
        <v>0</v>
      </c>
      <c r="K71" s="23">
        <f>SUM(G71)</f>
        <v>36</v>
      </c>
    </row>
    <row r="72" spans="1:11" x14ac:dyDescent="0.25">
      <c r="A72" s="34" t="s">
        <v>473</v>
      </c>
      <c r="B72" s="31" t="s">
        <v>363</v>
      </c>
      <c r="C72" s="21">
        <v>1976</v>
      </c>
      <c r="D72" s="21" t="s">
        <v>364</v>
      </c>
      <c r="E72" s="22"/>
      <c r="F72" s="21">
        <v>0</v>
      </c>
      <c r="G72" s="21">
        <v>0</v>
      </c>
      <c r="H72" s="21">
        <v>34</v>
      </c>
      <c r="I72" s="22">
        <v>0</v>
      </c>
      <c r="J72" s="22">
        <v>0</v>
      </c>
      <c r="K72" s="23">
        <f>SUM(H72)</f>
        <v>34</v>
      </c>
    </row>
    <row r="73" spans="1:11" x14ac:dyDescent="0.25">
      <c r="A73" s="34" t="s">
        <v>473</v>
      </c>
      <c r="B73" s="5" t="s">
        <v>51</v>
      </c>
      <c r="C73" s="22">
        <v>1987</v>
      </c>
      <c r="D73" s="22" t="s">
        <v>152</v>
      </c>
      <c r="E73" s="22" t="s">
        <v>157</v>
      </c>
      <c r="F73" s="22">
        <v>32</v>
      </c>
      <c r="G73" s="22">
        <v>0</v>
      </c>
      <c r="H73" s="22">
        <v>2</v>
      </c>
      <c r="I73" s="22">
        <v>0</v>
      </c>
      <c r="J73" s="22">
        <v>0</v>
      </c>
      <c r="K73" s="23">
        <f>SUM(F73,H73)</f>
        <v>34</v>
      </c>
    </row>
    <row r="74" spans="1:11" x14ac:dyDescent="0.25">
      <c r="A74" s="34" t="s">
        <v>473</v>
      </c>
      <c r="B74" s="31" t="s">
        <v>432</v>
      </c>
      <c r="C74" s="21">
        <v>1990</v>
      </c>
      <c r="D74" s="21" t="s">
        <v>293</v>
      </c>
      <c r="E74" s="22"/>
      <c r="F74" s="21">
        <v>0</v>
      </c>
      <c r="G74" s="21">
        <v>0</v>
      </c>
      <c r="H74" s="21">
        <v>0</v>
      </c>
      <c r="I74" s="21">
        <v>24</v>
      </c>
      <c r="J74" s="21">
        <v>10</v>
      </c>
      <c r="K74" s="23">
        <f>SUM(I74:J74)</f>
        <v>34</v>
      </c>
    </row>
    <row r="75" spans="1:11" x14ac:dyDescent="0.25">
      <c r="A75" s="34" t="s">
        <v>473</v>
      </c>
      <c r="B75" s="31" t="s">
        <v>460</v>
      </c>
      <c r="C75" s="21">
        <v>1995</v>
      </c>
      <c r="D75" s="21" t="s">
        <v>293</v>
      </c>
      <c r="E75" s="11"/>
      <c r="F75" s="21">
        <v>0</v>
      </c>
      <c r="G75" s="21">
        <v>0</v>
      </c>
      <c r="H75" s="21">
        <v>0</v>
      </c>
      <c r="I75" s="21">
        <v>0</v>
      </c>
      <c r="J75" s="21">
        <v>34</v>
      </c>
      <c r="K75" s="23">
        <f>J75</f>
        <v>34</v>
      </c>
    </row>
    <row r="76" spans="1:11" x14ac:dyDescent="0.25">
      <c r="A76" s="32">
        <v>70</v>
      </c>
      <c r="B76" s="5" t="s">
        <v>204</v>
      </c>
      <c r="C76" s="22">
        <v>1972</v>
      </c>
      <c r="D76" s="22" t="s">
        <v>258</v>
      </c>
      <c r="E76" s="22" t="s">
        <v>259</v>
      </c>
      <c r="F76" s="22">
        <v>1</v>
      </c>
      <c r="G76" s="22">
        <v>14</v>
      </c>
      <c r="H76" s="22">
        <v>18</v>
      </c>
      <c r="I76" s="22">
        <v>0</v>
      </c>
      <c r="J76" s="22">
        <v>0</v>
      </c>
      <c r="K76" s="23">
        <f>SUM(F76,G76:H76)</f>
        <v>33</v>
      </c>
    </row>
    <row r="77" spans="1:11" x14ac:dyDescent="0.25">
      <c r="A77" s="32">
        <v>71</v>
      </c>
      <c r="B77" s="5" t="s">
        <v>319</v>
      </c>
      <c r="C77" s="21">
        <v>1974</v>
      </c>
      <c r="D77" s="21" t="s">
        <v>293</v>
      </c>
      <c r="E77" s="22" t="s">
        <v>318</v>
      </c>
      <c r="F77" s="22">
        <v>0</v>
      </c>
      <c r="G77" s="22">
        <v>1</v>
      </c>
      <c r="H77" s="22">
        <v>14</v>
      </c>
      <c r="I77" s="22">
        <v>16.8</v>
      </c>
      <c r="J77" s="22">
        <v>0</v>
      </c>
      <c r="K77" s="23">
        <f>SUM(G77:I77)</f>
        <v>31.8</v>
      </c>
    </row>
    <row r="78" spans="1:11" x14ac:dyDescent="0.25">
      <c r="A78" s="32">
        <v>72</v>
      </c>
      <c r="B78" s="5" t="s">
        <v>52</v>
      </c>
      <c r="C78" s="22">
        <v>1975</v>
      </c>
      <c r="D78" s="22" t="s">
        <v>152</v>
      </c>
      <c r="E78" s="22"/>
      <c r="F78" s="22">
        <v>30</v>
      </c>
      <c r="G78" s="22">
        <v>0</v>
      </c>
      <c r="H78" s="22">
        <v>0</v>
      </c>
      <c r="I78" s="22">
        <v>0</v>
      </c>
      <c r="J78" s="22">
        <v>0</v>
      </c>
      <c r="K78" s="23">
        <f>SUM(F78)</f>
        <v>30</v>
      </c>
    </row>
    <row r="79" spans="1:11" x14ac:dyDescent="0.25">
      <c r="A79" s="32">
        <v>73</v>
      </c>
      <c r="B79" s="31" t="s">
        <v>365</v>
      </c>
      <c r="C79" s="21">
        <v>1999</v>
      </c>
      <c r="D79" s="21" t="s">
        <v>293</v>
      </c>
      <c r="E79" s="22"/>
      <c r="F79" s="21">
        <v>0</v>
      </c>
      <c r="G79" s="21">
        <v>0</v>
      </c>
      <c r="H79" s="21">
        <v>28</v>
      </c>
      <c r="I79" s="22">
        <v>0</v>
      </c>
      <c r="J79" s="22">
        <v>0</v>
      </c>
      <c r="K79" s="23">
        <f>SUM(H79)</f>
        <v>28</v>
      </c>
    </row>
    <row r="80" spans="1:11" x14ac:dyDescent="0.25">
      <c r="A80" s="34" t="s">
        <v>474</v>
      </c>
      <c r="B80" s="31" t="s">
        <v>366</v>
      </c>
      <c r="C80" s="21">
        <v>2002</v>
      </c>
      <c r="D80" s="21" t="s">
        <v>293</v>
      </c>
      <c r="E80" s="21" t="s">
        <v>360</v>
      </c>
      <c r="F80" s="21">
        <v>0</v>
      </c>
      <c r="G80" s="21">
        <v>0</v>
      </c>
      <c r="H80" s="21">
        <v>26</v>
      </c>
      <c r="I80" s="22">
        <v>0</v>
      </c>
      <c r="J80" s="22">
        <v>0</v>
      </c>
      <c r="K80" s="23">
        <f>SUM(H80)</f>
        <v>26</v>
      </c>
    </row>
    <row r="81" spans="1:12" x14ac:dyDescent="0.25">
      <c r="A81" s="34" t="s">
        <v>474</v>
      </c>
      <c r="B81" s="5" t="s">
        <v>93</v>
      </c>
      <c r="C81" s="22">
        <v>1976</v>
      </c>
      <c r="D81" s="22" t="s">
        <v>152</v>
      </c>
      <c r="E81" s="22"/>
      <c r="F81" s="22">
        <v>1</v>
      </c>
      <c r="G81" s="22">
        <v>1</v>
      </c>
      <c r="H81" s="22">
        <v>24</v>
      </c>
      <c r="I81" s="22">
        <v>0</v>
      </c>
      <c r="J81" s="22">
        <v>0</v>
      </c>
      <c r="K81" s="23">
        <f>SUM(F81:H81)</f>
        <v>26</v>
      </c>
    </row>
    <row r="82" spans="1:12" x14ac:dyDescent="0.25">
      <c r="A82" s="34" t="s">
        <v>474</v>
      </c>
      <c r="B82" s="5" t="s">
        <v>304</v>
      </c>
      <c r="C82" s="21">
        <v>1988</v>
      </c>
      <c r="D82" s="21" t="s">
        <v>293</v>
      </c>
      <c r="E82" s="22"/>
      <c r="F82" s="22">
        <v>0</v>
      </c>
      <c r="G82" s="22">
        <v>26</v>
      </c>
      <c r="H82" s="22">
        <v>0</v>
      </c>
      <c r="I82" s="22">
        <v>0</v>
      </c>
      <c r="J82" s="22">
        <v>0</v>
      </c>
      <c r="K82" s="23">
        <f>SUM(G82)</f>
        <v>26</v>
      </c>
    </row>
    <row r="83" spans="1:12" x14ac:dyDescent="0.25">
      <c r="A83" s="32" t="s">
        <v>475</v>
      </c>
      <c r="B83" s="5" t="s">
        <v>55</v>
      </c>
      <c r="C83" s="22">
        <v>1983</v>
      </c>
      <c r="D83" s="22" t="s">
        <v>173</v>
      </c>
      <c r="E83" s="22" t="s">
        <v>158</v>
      </c>
      <c r="F83" s="22">
        <v>24</v>
      </c>
      <c r="G83" s="22">
        <v>0</v>
      </c>
      <c r="H83" s="22">
        <v>0</v>
      </c>
      <c r="I83" s="22">
        <v>0</v>
      </c>
      <c r="J83" s="22">
        <v>0</v>
      </c>
      <c r="K83" s="23">
        <f>SUM(F83)</f>
        <v>24</v>
      </c>
    </row>
    <row r="84" spans="1:12" x14ac:dyDescent="0.25">
      <c r="A84" s="32" t="s">
        <v>475</v>
      </c>
      <c r="B84" s="31" t="s">
        <v>462</v>
      </c>
      <c r="C84" s="21">
        <v>1984</v>
      </c>
      <c r="D84" s="21" t="s">
        <v>299</v>
      </c>
      <c r="E84" s="11"/>
      <c r="F84" s="21">
        <v>0</v>
      </c>
      <c r="G84" s="21">
        <v>0</v>
      </c>
      <c r="H84" s="21">
        <v>0</v>
      </c>
      <c r="I84" s="21">
        <v>0</v>
      </c>
      <c r="J84" s="21">
        <v>24</v>
      </c>
      <c r="K84" s="23">
        <f>J84</f>
        <v>24</v>
      </c>
    </row>
    <row r="85" spans="1:12" x14ac:dyDescent="0.25">
      <c r="A85" s="34">
        <v>79</v>
      </c>
      <c r="B85" s="31" t="s">
        <v>367</v>
      </c>
      <c r="C85" s="21">
        <v>1982</v>
      </c>
      <c r="D85" s="22"/>
      <c r="E85" s="22"/>
      <c r="F85" s="21">
        <v>0</v>
      </c>
      <c r="G85" s="21">
        <v>0</v>
      </c>
      <c r="H85" s="21">
        <v>22</v>
      </c>
      <c r="I85" s="22">
        <v>0</v>
      </c>
      <c r="J85" s="22">
        <v>0</v>
      </c>
      <c r="K85" s="23">
        <f>SUM(H85)</f>
        <v>22</v>
      </c>
    </row>
    <row r="86" spans="1:12" x14ac:dyDescent="0.25">
      <c r="A86" s="32">
        <v>80</v>
      </c>
      <c r="B86" s="5" t="s">
        <v>307</v>
      </c>
      <c r="C86" s="21">
        <v>1990</v>
      </c>
      <c r="D86" s="21" t="s">
        <v>293</v>
      </c>
      <c r="E86" s="22"/>
      <c r="F86" s="22">
        <v>0</v>
      </c>
      <c r="G86" s="22">
        <v>20</v>
      </c>
      <c r="H86" s="22">
        <v>1</v>
      </c>
      <c r="I86" s="22">
        <v>0</v>
      </c>
      <c r="J86" s="22">
        <v>0</v>
      </c>
      <c r="K86" s="23">
        <f>SUM(G86:H86)</f>
        <v>21</v>
      </c>
    </row>
    <row r="87" spans="1:12" x14ac:dyDescent="0.25">
      <c r="A87" s="34">
        <v>81</v>
      </c>
      <c r="B87" s="5" t="s">
        <v>57</v>
      </c>
      <c r="C87" s="22">
        <v>1999</v>
      </c>
      <c r="D87" s="22" t="s">
        <v>249</v>
      </c>
      <c r="E87" s="22"/>
      <c r="F87" s="22">
        <v>20</v>
      </c>
      <c r="G87" s="22">
        <v>0</v>
      </c>
      <c r="H87" s="22">
        <v>0</v>
      </c>
      <c r="I87" s="22">
        <v>0</v>
      </c>
      <c r="J87" s="22">
        <v>0</v>
      </c>
      <c r="K87" s="23">
        <f>SUM(F87)</f>
        <v>20</v>
      </c>
      <c r="L87" s="20"/>
    </row>
    <row r="88" spans="1:12" x14ac:dyDescent="0.25">
      <c r="A88" s="32">
        <v>82</v>
      </c>
      <c r="B88" s="31" t="s">
        <v>433</v>
      </c>
      <c r="C88" s="21">
        <v>1980</v>
      </c>
      <c r="D88" s="21" t="s">
        <v>293</v>
      </c>
      <c r="E88" s="22"/>
      <c r="F88" s="21">
        <v>0</v>
      </c>
      <c r="G88" s="21">
        <v>0</v>
      </c>
      <c r="H88" s="21">
        <v>0</v>
      </c>
      <c r="I88" s="21">
        <v>19.2</v>
      </c>
      <c r="J88" s="22">
        <v>0</v>
      </c>
      <c r="K88" s="23">
        <f>SUM(I88)</f>
        <v>19.2</v>
      </c>
    </row>
    <row r="89" spans="1:12" x14ac:dyDescent="0.25">
      <c r="A89" s="34">
        <v>83</v>
      </c>
      <c r="B89" s="5" t="s">
        <v>322</v>
      </c>
      <c r="C89" s="21">
        <v>1987</v>
      </c>
      <c r="D89" s="21" t="s">
        <v>293</v>
      </c>
      <c r="E89" s="22" t="s">
        <v>318</v>
      </c>
      <c r="F89" s="22">
        <v>0</v>
      </c>
      <c r="G89" s="22">
        <v>1</v>
      </c>
      <c r="H89" s="22">
        <v>0</v>
      </c>
      <c r="I89" s="22">
        <v>0</v>
      </c>
      <c r="J89" s="22">
        <v>18</v>
      </c>
      <c r="K89" s="23">
        <f>SUM(J89,G89)</f>
        <v>19</v>
      </c>
    </row>
    <row r="90" spans="1:12" x14ac:dyDescent="0.25">
      <c r="A90" s="32" t="s">
        <v>443</v>
      </c>
      <c r="B90" s="5" t="s">
        <v>58</v>
      </c>
      <c r="C90" s="22">
        <v>1988</v>
      </c>
      <c r="D90" s="22" t="s">
        <v>161</v>
      </c>
      <c r="E90" s="22" t="s">
        <v>174</v>
      </c>
      <c r="F90" s="22">
        <v>18</v>
      </c>
      <c r="G90" s="22">
        <v>0</v>
      </c>
      <c r="H90" s="22">
        <v>0</v>
      </c>
      <c r="I90" s="22">
        <v>0</v>
      </c>
      <c r="J90" s="22">
        <v>0</v>
      </c>
      <c r="K90" s="23">
        <f>SUM(F90)</f>
        <v>18</v>
      </c>
    </row>
    <row r="91" spans="1:12" x14ac:dyDescent="0.25">
      <c r="A91" s="32" t="s">
        <v>443</v>
      </c>
      <c r="B91" s="5" t="s">
        <v>308</v>
      </c>
      <c r="C91" s="21">
        <v>1989</v>
      </c>
      <c r="D91" s="21" t="s">
        <v>293</v>
      </c>
      <c r="E91" s="22" t="s">
        <v>309</v>
      </c>
      <c r="F91" s="22">
        <v>0</v>
      </c>
      <c r="G91" s="22">
        <v>18</v>
      </c>
      <c r="H91" s="22">
        <v>0</v>
      </c>
      <c r="I91" s="22">
        <v>0</v>
      </c>
      <c r="J91" s="22">
        <v>0</v>
      </c>
      <c r="K91" s="23">
        <f>SUM(G91)</f>
        <v>18</v>
      </c>
    </row>
    <row r="92" spans="1:12" x14ac:dyDescent="0.25">
      <c r="A92" s="32">
        <v>86</v>
      </c>
      <c r="B92" s="5" t="s">
        <v>80</v>
      </c>
      <c r="C92" s="22">
        <v>1984</v>
      </c>
      <c r="D92" s="22" t="s">
        <v>306</v>
      </c>
      <c r="E92" s="22" t="s">
        <v>158</v>
      </c>
      <c r="F92" s="22">
        <v>1</v>
      </c>
      <c r="G92" s="22">
        <v>0</v>
      </c>
      <c r="H92" s="22">
        <v>0</v>
      </c>
      <c r="I92" s="22">
        <v>0</v>
      </c>
      <c r="J92" s="22">
        <v>16</v>
      </c>
      <c r="K92" s="23">
        <f>SUM(J92,F92)</f>
        <v>17</v>
      </c>
    </row>
    <row r="93" spans="1:12" x14ac:dyDescent="0.25">
      <c r="A93" s="34">
        <v>87</v>
      </c>
      <c r="B93" s="5" t="s">
        <v>310</v>
      </c>
      <c r="C93" s="21">
        <v>1991</v>
      </c>
      <c r="D93" s="21" t="s">
        <v>293</v>
      </c>
      <c r="E93" s="22"/>
      <c r="F93" s="22">
        <v>0</v>
      </c>
      <c r="G93" s="22">
        <v>16</v>
      </c>
      <c r="H93" s="22">
        <v>0</v>
      </c>
      <c r="I93" s="22">
        <v>0</v>
      </c>
      <c r="J93" s="22">
        <v>0</v>
      </c>
      <c r="K93" s="23">
        <f>SUM(G93)</f>
        <v>16</v>
      </c>
    </row>
    <row r="94" spans="1:12" x14ac:dyDescent="0.25">
      <c r="A94" s="32">
        <v>88</v>
      </c>
      <c r="B94" s="5" t="s">
        <v>221</v>
      </c>
      <c r="C94" s="22">
        <v>1989</v>
      </c>
      <c r="D94" s="22" t="s">
        <v>152</v>
      </c>
      <c r="E94" s="22" t="s">
        <v>222</v>
      </c>
      <c r="F94" s="22">
        <v>1</v>
      </c>
      <c r="G94" s="22">
        <v>0</v>
      </c>
      <c r="H94" s="22">
        <v>0</v>
      </c>
      <c r="I94" s="22">
        <v>0</v>
      </c>
      <c r="J94" s="22">
        <v>14</v>
      </c>
      <c r="K94" s="23">
        <f>SUM(J94,F94)</f>
        <v>15</v>
      </c>
    </row>
    <row r="95" spans="1:12" x14ac:dyDescent="0.25">
      <c r="A95" s="34">
        <v>89</v>
      </c>
      <c r="B95" s="31" t="s">
        <v>434</v>
      </c>
      <c r="C95" s="21">
        <v>1982</v>
      </c>
      <c r="D95" s="21" t="s">
        <v>293</v>
      </c>
      <c r="E95" s="22"/>
      <c r="F95" s="21">
        <v>0</v>
      </c>
      <c r="G95" s="21">
        <v>0</v>
      </c>
      <c r="H95" s="21">
        <v>0</v>
      </c>
      <c r="I95" s="21">
        <v>14.4</v>
      </c>
      <c r="J95" s="22">
        <v>0</v>
      </c>
      <c r="K95" s="23">
        <f>SUM(I95)</f>
        <v>14.4</v>
      </c>
    </row>
    <row r="96" spans="1:12" x14ac:dyDescent="0.25">
      <c r="A96" s="33" t="s">
        <v>476</v>
      </c>
      <c r="B96" s="5" t="s">
        <v>117</v>
      </c>
      <c r="C96" s="22">
        <v>1951</v>
      </c>
      <c r="D96" s="22" t="s">
        <v>152</v>
      </c>
      <c r="E96" s="22" t="s">
        <v>157</v>
      </c>
      <c r="F96" s="22">
        <v>1</v>
      </c>
      <c r="G96" s="22">
        <v>1</v>
      </c>
      <c r="H96" s="22">
        <v>12</v>
      </c>
      <c r="I96" s="22">
        <v>0</v>
      </c>
      <c r="J96" s="22">
        <v>0</v>
      </c>
      <c r="K96" s="23">
        <f>SUM(F96:H96)</f>
        <v>14</v>
      </c>
    </row>
    <row r="97" spans="1:11" x14ac:dyDescent="0.25">
      <c r="A97" s="33" t="s">
        <v>476</v>
      </c>
      <c r="B97" s="5" t="s">
        <v>78</v>
      </c>
      <c r="C97" s="22">
        <v>1954</v>
      </c>
      <c r="D97" s="22" t="s">
        <v>152</v>
      </c>
      <c r="E97" s="22"/>
      <c r="F97" s="22">
        <v>1</v>
      </c>
      <c r="G97" s="22">
        <v>1</v>
      </c>
      <c r="H97" s="22">
        <v>0</v>
      </c>
      <c r="I97" s="22">
        <v>0</v>
      </c>
      <c r="J97" s="22">
        <v>12</v>
      </c>
      <c r="K97" s="23">
        <f>SUM(J97,G97,F97)</f>
        <v>14</v>
      </c>
    </row>
    <row r="98" spans="1:11" x14ac:dyDescent="0.25">
      <c r="A98" s="32" t="s">
        <v>477</v>
      </c>
      <c r="B98" s="5" t="s">
        <v>176</v>
      </c>
      <c r="C98" s="22">
        <v>1980</v>
      </c>
      <c r="D98" s="22" t="s">
        <v>152</v>
      </c>
      <c r="E98" s="22"/>
      <c r="F98" s="22">
        <v>12</v>
      </c>
      <c r="G98" s="22">
        <v>0</v>
      </c>
      <c r="H98" s="22">
        <v>0</v>
      </c>
      <c r="I98" s="22">
        <v>0</v>
      </c>
      <c r="J98" s="22">
        <v>0</v>
      </c>
      <c r="K98" s="23">
        <f>SUM(F98)</f>
        <v>12</v>
      </c>
    </row>
    <row r="99" spans="1:11" x14ac:dyDescent="0.25">
      <c r="A99" s="32" t="s">
        <v>477</v>
      </c>
      <c r="B99" s="31" t="s">
        <v>435</v>
      </c>
      <c r="C99" s="21">
        <v>1984</v>
      </c>
      <c r="D99" s="21" t="s">
        <v>293</v>
      </c>
      <c r="E99" s="22"/>
      <c r="F99" s="21">
        <v>0</v>
      </c>
      <c r="G99" s="21">
        <v>0</v>
      </c>
      <c r="H99" s="21">
        <v>0</v>
      </c>
      <c r="I99" s="21">
        <v>12</v>
      </c>
      <c r="J99" s="21">
        <v>0</v>
      </c>
      <c r="K99" s="23">
        <f>SUM(I99)</f>
        <v>12</v>
      </c>
    </row>
    <row r="100" spans="1:11" x14ac:dyDescent="0.25">
      <c r="A100" s="33">
        <v>94</v>
      </c>
      <c r="B100" s="5" t="s">
        <v>82</v>
      </c>
      <c r="C100" s="22">
        <v>1994</v>
      </c>
      <c r="D100" s="22" t="s">
        <v>152</v>
      </c>
      <c r="E100" s="22"/>
      <c r="F100" s="22">
        <v>1</v>
      </c>
      <c r="G100" s="22">
        <v>10</v>
      </c>
      <c r="H100" s="22">
        <v>0</v>
      </c>
      <c r="I100" s="22">
        <v>0</v>
      </c>
      <c r="J100" s="22">
        <v>0</v>
      </c>
      <c r="K100" s="23">
        <f>SUM(F100:G100)</f>
        <v>11</v>
      </c>
    </row>
    <row r="101" spans="1:11" x14ac:dyDescent="0.25">
      <c r="A101" s="34">
        <v>95</v>
      </c>
      <c r="B101" s="5" t="s">
        <v>60</v>
      </c>
      <c r="C101" s="22">
        <v>1991</v>
      </c>
      <c r="D101" s="22" t="s">
        <v>158</v>
      </c>
      <c r="E101" s="22" t="s">
        <v>158</v>
      </c>
      <c r="F101" s="22">
        <v>10</v>
      </c>
      <c r="G101" s="22">
        <v>0</v>
      </c>
      <c r="H101" s="22">
        <v>0</v>
      </c>
      <c r="I101" s="22">
        <v>0</v>
      </c>
      <c r="J101" s="22">
        <v>0</v>
      </c>
      <c r="K101" s="23">
        <f>SUM(F101)</f>
        <v>10</v>
      </c>
    </row>
    <row r="102" spans="1:11" x14ac:dyDescent="0.25">
      <c r="A102" s="33">
        <v>96</v>
      </c>
      <c r="B102" s="31" t="s">
        <v>436</v>
      </c>
      <c r="C102" s="21">
        <v>1995</v>
      </c>
      <c r="D102" s="21" t="s">
        <v>293</v>
      </c>
      <c r="E102" s="22"/>
      <c r="F102" s="21">
        <v>0</v>
      </c>
      <c r="G102" s="21">
        <v>0</v>
      </c>
      <c r="H102" s="21">
        <v>0</v>
      </c>
      <c r="I102" s="21">
        <v>9.6</v>
      </c>
      <c r="J102" s="21">
        <v>0</v>
      </c>
      <c r="K102" s="23">
        <f>SUM(I102)</f>
        <v>9.6</v>
      </c>
    </row>
    <row r="103" spans="1:11" x14ac:dyDescent="0.25">
      <c r="A103" s="34">
        <v>97</v>
      </c>
      <c r="B103" s="31" t="s">
        <v>376</v>
      </c>
      <c r="C103" s="21">
        <v>1969</v>
      </c>
      <c r="D103" s="21" t="s">
        <v>293</v>
      </c>
      <c r="E103" s="22"/>
      <c r="F103" s="21">
        <v>0</v>
      </c>
      <c r="G103" s="21">
        <v>0</v>
      </c>
      <c r="H103" s="22">
        <v>1</v>
      </c>
      <c r="I103" s="22">
        <v>7.2</v>
      </c>
      <c r="J103" s="22">
        <v>6</v>
      </c>
      <c r="K103" s="23">
        <f>SUM(H103:I103)</f>
        <v>8.1999999999999993</v>
      </c>
    </row>
    <row r="104" spans="1:11" x14ac:dyDescent="0.25">
      <c r="A104" s="33">
        <v>98</v>
      </c>
      <c r="B104" s="5" t="s">
        <v>61</v>
      </c>
      <c r="C104" s="22">
        <v>1987</v>
      </c>
      <c r="D104" s="22" t="s">
        <v>152</v>
      </c>
      <c r="E104" s="22" t="s">
        <v>251</v>
      </c>
      <c r="F104" s="22">
        <v>8</v>
      </c>
      <c r="G104" s="22">
        <v>0</v>
      </c>
      <c r="H104" s="22">
        <v>0</v>
      </c>
      <c r="I104" s="22">
        <v>0</v>
      </c>
      <c r="J104" s="22">
        <v>0</v>
      </c>
      <c r="K104" s="23">
        <f>SUM(F104)</f>
        <v>8</v>
      </c>
    </row>
    <row r="105" spans="1:11" x14ac:dyDescent="0.25">
      <c r="A105" s="34">
        <v>99</v>
      </c>
      <c r="B105" s="5" t="s">
        <v>197</v>
      </c>
      <c r="C105" s="22">
        <v>1975</v>
      </c>
      <c r="D105" s="22" t="s">
        <v>293</v>
      </c>
      <c r="E105" s="22" t="s">
        <v>318</v>
      </c>
      <c r="F105" s="22">
        <v>1</v>
      </c>
      <c r="G105" s="22">
        <v>6</v>
      </c>
      <c r="H105" s="22">
        <v>0</v>
      </c>
      <c r="I105" s="22">
        <v>0</v>
      </c>
      <c r="J105" s="22">
        <v>0</v>
      </c>
      <c r="K105" s="23">
        <f>SUM(F105:G105)</f>
        <v>7</v>
      </c>
    </row>
    <row r="106" spans="1:11" x14ac:dyDescent="0.25">
      <c r="A106" s="33">
        <v>100</v>
      </c>
      <c r="B106" s="31" t="s">
        <v>393</v>
      </c>
      <c r="C106" s="21">
        <v>1989</v>
      </c>
      <c r="D106" s="21" t="s">
        <v>293</v>
      </c>
      <c r="E106" s="22" t="s">
        <v>394</v>
      </c>
      <c r="F106" s="21">
        <v>0</v>
      </c>
      <c r="G106" s="21">
        <v>0</v>
      </c>
      <c r="H106" s="22">
        <v>1</v>
      </c>
      <c r="I106" s="22">
        <v>0</v>
      </c>
      <c r="J106" s="22">
        <v>4</v>
      </c>
      <c r="K106" s="23">
        <f>SUM(J106,H106)</f>
        <v>5</v>
      </c>
    </row>
    <row r="107" spans="1:11" x14ac:dyDescent="0.25">
      <c r="A107" s="34">
        <v>101</v>
      </c>
      <c r="B107" s="5" t="s">
        <v>324</v>
      </c>
      <c r="C107" s="21">
        <v>1977</v>
      </c>
      <c r="D107" s="21" t="s">
        <v>325</v>
      </c>
      <c r="E107" s="22" t="s">
        <v>318</v>
      </c>
      <c r="F107" s="22">
        <v>0</v>
      </c>
      <c r="G107" s="22">
        <v>1</v>
      </c>
      <c r="H107" s="22">
        <v>1</v>
      </c>
      <c r="I107" s="22">
        <v>2.4</v>
      </c>
      <c r="J107" s="22">
        <v>0</v>
      </c>
      <c r="K107" s="23">
        <f>SUM(G107:I107)</f>
        <v>4.4000000000000004</v>
      </c>
    </row>
    <row r="108" spans="1:11" x14ac:dyDescent="0.25">
      <c r="A108" s="33">
        <v>102</v>
      </c>
      <c r="B108" s="31" t="s">
        <v>371</v>
      </c>
      <c r="C108" s="21">
        <v>1980</v>
      </c>
      <c r="D108" s="21" t="s">
        <v>293</v>
      </c>
      <c r="E108" s="22"/>
      <c r="F108" s="21">
        <v>0</v>
      </c>
      <c r="G108" s="21">
        <v>0</v>
      </c>
      <c r="H108" s="21">
        <v>4</v>
      </c>
      <c r="I108" s="21">
        <v>0</v>
      </c>
      <c r="J108" s="21">
        <v>0</v>
      </c>
      <c r="K108" s="23">
        <f>SUM(H108)</f>
        <v>4</v>
      </c>
    </row>
    <row r="109" spans="1:11" x14ac:dyDescent="0.25">
      <c r="A109" s="33" t="s">
        <v>478</v>
      </c>
      <c r="B109" s="5" t="s">
        <v>79</v>
      </c>
      <c r="C109" s="22">
        <v>1980</v>
      </c>
      <c r="D109" s="22" t="s">
        <v>161</v>
      </c>
      <c r="E109" s="22"/>
      <c r="F109" s="22">
        <v>1</v>
      </c>
      <c r="G109" s="22">
        <v>1</v>
      </c>
      <c r="H109" s="22">
        <v>1</v>
      </c>
      <c r="I109" s="22">
        <v>0</v>
      </c>
      <c r="J109" s="22">
        <v>8</v>
      </c>
      <c r="K109" s="23">
        <f>SUM(F109:H109)</f>
        <v>3</v>
      </c>
    </row>
    <row r="110" spans="1:11" x14ac:dyDescent="0.25">
      <c r="A110" s="33" t="s">
        <v>478</v>
      </c>
      <c r="B110" s="5" t="s">
        <v>91</v>
      </c>
      <c r="C110" s="22">
        <v>1989</v>
      </c>
      <c r="D110" s="22" t="s">
        <v>162</v>
      </c>
      <c r="E110" s="22"/>
      <c r="F110" s="22">
        <v>1</v>
      </c>
      <c r="G110" s="22">
        <v>1</v>
      </c>
      <c r="H110" s="22">
        <v>1</v>
      </c>
      <c r="I110" s="21">
        <v>0</v>
      </c>
      <c r="J110" s="21">
        <v>0</v>
      </c>
      <c r="K110" s="23">
        <f>SUM(F110:H110)</f>
        <v>3</v>
      </c>
    </row>
    <row r="111" spans="1:11" x14ac:dyDescent="0.25">
      <c r="A111" s="33" t="s">
        <v>478</v>
      </c>
      <c r="B111" s="5" t="s">
        <v>229</v>
      </c>
      <c r="C111" s="22">
        <v>1991</v>
      </c>
      <c r="D111" s="22" t="s">
        <v>152</v>
      </c>
      <c r="E111" s="22" t="s">
        <v>230</v>
      </c>
      <c r="F111" s="22">
        <v>1</v>
      </c>
      <c r="G111" s="22">
        <v>1</v>
      </c>
      <c r="H111" s="22">
        <v>1</v>
      </c>
      <c r="I111" s="22">
        <v>0</v>
      </c>
      <c r="J111" s="22">
        <v>0</v>
      </c>
      <c r="K111" s="23">
        <f>SUM(F111:H111)</f>
        <v>3</v>
      </c>
    </row>
    <row r="112" spans="1:11" x14ac:dyDescent="0.25">
      <c r="A112" s="33" t="s">
        <v>478</v>
      </c>
      <c r="B112" s="5" t="s">
        <v>231</v>
      </c>
      <c r="C112" s="22">
        <v>1989</v>
      </c>
      <c r="D112" s="22" t="s">
        <v>152</v>
      </c>
      <c r="E112" s="22"/>
      <c r="F112" s="22">
        <v>1</v>
      </c>
      <c r="G112" s="22">
        <v>1</v>
      </c>
      <c r="H112" s="22">
        <v>1</v>
      </c>
      <c r="I112" s="22">
        <v>0</v>
      </c>
      <c r="J112" s="22">
        <v>0</v>
      </c>
      <c r="K112" s="23">
        <f>SUM(F111:H111)</f>
        <v>3</v>
      </c>
    </row>
    <row r="113" spans="1:11" x14ac:dyDescent="0.25">
      <c r="A113" s="33" t="s">
        <v>478</v>
      </c>
      <c r="B113" s="5" t="s">
        <v>136</v>
      </c>
      <c r="C113" s="22">
        <v>1980</v>
      </c>
      <c r="D113" s="22" t="s">
        <v>152</v>
      </c>
      <c r="E113" s="22"/>
      <c r="F113" s="22">
        <v>1</v>
      </c>
      <c r="G113" s="22">
        <v>1</v>
      </c>
      <c r="H113" s="22">
        <v>1</v>
      </c>
      <c r="I113" s="22">
        <v>0</v>
      </c>
      <c r="J113" s="22">
        <v>1</v>
      </c>
      <c r="K113" s="23">
        <f>SUM(F113:H113)</f>
        <v>3</v>
      </c>
    </row>
    <row r="114" spans="1:11" x14ac:dyDescent="0.25">
      <c r="A114" s="32" t="s">
        <v>479</v>
      </c>
      <c r="B114" s="31" t="s">
        <v>383</v>
      </c>
      <c r="C114" s="21">
        <v>1991</v>
      </c>
      <c r="D114" s="21" t="s">
        <v>293</v>
      </c>
      <c r="E114" s="22"/>
      <c r="F114" s="21">
        <v>0</v>
      </c>
      <c r="G114" s="21">
        <v>0</v>
      </c>
      <c r="H114" s="22">
        <v>1</v>
      </c>
      <c r="I114" s="22">
        <v>1.2</v>
      </c>
      <c r="J114" s="22">
        <v>0</v>
      </c>
      <c r="K114" s="23">
        <f>SUM(H114:I114)</f>
        <v>2.2000000000000002</v>
      </c>
    </row>
    <row r="115" spans="1:11" x14ac:dyDescent="0.25">
      <c r="A115" s="32" t="s">
        <v>479</v>
      </c>
      <c r="B115" s="31" t="s">
        <v>386</v>
      </c>
      <c r="C115" s="21">
        <v>1991</v>
      </c>
      <c r="D115" s="21" t="s">
        <v>293</v>
      </c>
      <c r="E115" s="22"/>
      <c r="F115" s="21">
        <v>0</v>
      </c>
      <c r="G115" s="21">
        <v>0</v>
      </c>
      <c r="H115" s="22">
        <v>1</v>
      </c>
      <c r="I115" s="22">
        <v>1.2</v>
      </c>
      <c r="J115" s="22">
        <v>0</v>
      </c>
      <c r="K115" s="23">
        <f>SUM(H115:I115)</f>
        <v>2.2000000000000002</v>
      </c>
    </row>
    <row r="116" spans="1:11" x14ac:dyDescent="0.25">
      <c r="A116" s="32" t="s">
        <v>479</v>
      </c>
      <c r="B116" s="31" t="s">
        <v>387</v>
      </c>
      <c r="C116" s="21">
        <v>1990</v>
      </c>
      <c r="D116" s="21" t="s">
        <v>293</v>
      </c>
      <c r="E116" s="22"/>
      <c r="F116" s="21">
        <v>0</v>
      </c>
      <c r="G116" s="21">
        <v>0</v>
      </c>
      <c r="H116" s="22">
        <v>1</v>
      </c>
      <c r="I116" s="22">
        <v>1.2</v>
      </c>
      <c r="J116" s="22">
        <v>0</v>
      </c>
      <c r="K116" s="23">
        <f>SUM(H116:I116)</f>
        <v>2.2000000000000002</v>
      </c>
    </row>
    <row r="117" spans="1:11" x14ac:dyDescent="0.25">
      <c r="A117" s="33" t="s">
        <v>480</v>
      </c>
      <c r="B117" s="5" t="s">
        <v>313</v>
      </c>
      <c r="C117" s="21">
        <v>1984</v>
      </c>
      <c r="D117" s="21" t="s">
        <v>299</v>
      </c>
      <c r="E117" s="22" t="s">
        <v>314</v>
      </c>
      <c r="F117" s="22">
        <v>0</v>
      </c>
      <c r="G117" s="22">
        <v>2</v>
      </c>
      <c r="H117" s="22">
        <v>0</v>
      </c>
      <c r="I117" s="22">
        <v>0</v>
      </c>
      <c r="J117" s="22">
        <v>0</v>
      </c>
      <c r="K117" s="23">
        <f>SUM(G117)</f>
        <v>2</v>
      </c>
    </row>
    <row r="118" spans="1:11" x14ac:dyDescent="0.25">
      <c r="A118" s="33" t="s">
        <v>480</v>
      </c>
      <c r="B118" s="5" t="s">
        <v>87</v>
      </c>
      <c r="C118" s="22">
        <v>1986</v>
      </c>
      <c r="D118" s="22" t="s">
        <v>152</v>
      </c>
      <c r="E118" s="22" t="s">
        <v>158</v>
      </c>
      <c r="F118" s="22">
        <v>1</v>
      </c>
      <c r="G118" s="22">
        <v>1</v>
      </c>
      <c r="H118" s="22">
        <v>0</v>
      </c>
      <c r="I118" s="22">
        <v>0</v>
      </c>
      <c r="J118" s="22">
        <v>0</v>
      </c>
      <c r="K118" s="23">
        <f>SUM(F119:G119)</f>
        <v>2</v>
      </c>
    </row>
    <row r="119" spans="1:11" x14ac:dyDescent="0.25">
      <c r="A119" s="33" t="s">
        <v>480</v>
      </c>
      <c r="B119" s="5" t="s">
        <v>108</v>
      </c>
      <c r="C119" s="22">
        <v>1985</v>
      </c>
      <c r="D119" s="22" t="s">
        <v>161</v>
      </c>
      <c r="E119" s="22" t="s">
        <v>251</v>
      </c>
      <c r="F119" s="22">
        <v>1</v>
      </c>
      <c r="G119" s="22">
        <v>1</v>
      </c>
      <c r="H119" s="22">
        <v>0</v>
      </c>
      <c r="I119" s="22">
        <v>0</v>
      </c>
      <c r="J119" s="22">
        <v>0</v>
      </c>
      <c r="K119" s="23">
        <f>SUM(F119:G119)</f>
        <v>2</v>
      </c>
    </row>
    <row r="120" spans="1:11" x14ac:dyDescent="0.25">
      <c r="A120" s="33" t="s">
        <v>480</v>
      </c>
      <c r="B120" s="5" t="s">
        <v>131</v>
      </c>
      <c r="C120" s="22">
        <v>1988</v>
      </c>
      <c r="D120" s="22" t="s">
        <v>293</v>
      </c>
      <c r="E120" s="22" t="s">
        <v>158</v>
      </c>
      <c r="F120" s="22">
        <v>1</v>
      </c>
      <c r="G120" s="22">
        <v>1</v>
      </c>
      <c r="H120" s="22">
        <v>0</v>
      </c>
      <c r="I120" s="22">
        <v>0</v>
      </c>
      <c r="J120" s="22">
        <v>0</v>
      </c>
      <c r="K120" s="23">
        <f>SUM(F120:G120)</f>
        <v>2</v>
      </c>
    </row>
    <row r="121" spans="1:11" x14ac:dyDescent="0.25">
      <c r="A121" s="33" t="s">
        <v>480</v>
      </c>
      <c r="B121" s="5" t="s">
        <v>100</v>
      </c>
      <c r="C121" s="22">
        <v>1979</v>
      </c>
      <c r="D121" s="22" t="s">
        <v>152</v>
      </c>
      <c r="E121" s="22"/>
      <c r="F121" s="22">
        <v>1</v>
      </c>
      <c r="G121" s="22">
        <v>0</v>
      </c>
      <c r="H121" s="22">
        <v>1</v>
      </c>
      <c r="I121" s="22">
        <v>0</v>
      </c>
      <c r="J121" s="22">
        <v>0</v>
      </c>
      <c r="K121" s="23">
        <f>SUM(F121,H121)</f>
        <v>2</v>
      </c>
    </row>
    <row r="122" spans="1:11" x14ac:dyDescent="0.25">
      <c r="A122" s="33" t="s">
        <v>480</v>
      </c>
      <c r="B122" s="5" t="s">
        <v>102</v>
      </c>
      <c r="C122" s="22">
        <v>1979</v>
      </c>
      <c r="D122" s="22" t="s">
        <v>161</v>
      </c>
      <c r="E122" s="22" t="s">
        <v>158</v>
      </c>
      <c r="F122" s="22">
        <v>1</v>
      </c>
      <c r="G122" s="22">
        <v>0</v>
      </c>
      <c r="H122" s="22">
        <v>1</v>
      </c>
      <c r="I122" s="22">
        <v>0</v>
      </c>
      <c r="J122" s="22">
        <v>0</v>
      </c>
      <c r="K122" s="23">
        <f>SUM(F122,H122)</f>
        <v>2</v>
      </c>
    </row>
    <row r="123" spans="1:11" x14ac:dyDescent="0.25">
      <c r="A123" s="33" t="s">
        <v>480</v>
      </c>
      <c r="B123" s="5" t="s">
        <v>114</v>
      </c>
      <c r="C123" s="22">
        <v>1962</v>
      </c>
      <c r="D123" s="22" t="s">
        <v>161</v>
      </c>
      <c r="E123" s="22" t="s">
        <v>225</v>
      </c>
      <c r="F123" s="22">
        <v>1</v>
      </c>
      <c r="G123" s="22">
        <v>0</v>
      </c>
      <c r="H123" s="22">
        <v>1</v>
      </c>
      <c r="I123" s="22">
        <v>0</v>
      </c>
      <c r="J123" s="22">
        <v>0</v>
      </c>
      <c r="K123" s="23">
        <f>SUM(H123,F123)</f>
        <v>2</v>
      </c>
    </row>
    <row r="124" spans="1:11" x14ac:dyDescent="0.25">
      <c r="A124" s="33" t="s">
        <v>480</v>
      </c>
      <c r="B124" s="5" t="s">
        <v>128</v>
      </c>
      <c r="C124" s="22">
        <v>1993</v>
      </c>
      <c r="D124" s="22" t="s">
        <v>152</v>
      </c>
      <c r="E124" s="22"/>
      <c r="F124" s="22">
        <v>1</v>
      </c>
      <c r="G124" s="22">
        <v>0</v>
      </c>
      <c r="H124" s="22">
        <v>1</v>
      </c>
      <c r="I124" s="22">
        <v>0</v>
      </c>
      <c r="J124" s="22">
        <v>0</v>
      </c>
      <c r="K124" s="23">
        <f>SUM(F124,H124)</f>
        <v>2</v>
      </c>
    </row>
    <row r="125" spans="1:11" x14ac:dyDescent="0.25">
      <c r="A125" s="33" t="s">
        <v>480</v>
      </c>
      <c r="B125" s="5" t="s">
        <v>315</v>
      </c>
      <c r="C125" s="21">
        <v>1994</v>
      </c>
      <c r="D125" s="21" t="s">
        <v>293</v>
      </c>
      <c r="E125" s="22"/>
      <c r="F125" s="22">
        <v>0</v>
      </c>
      <c r="G125" s="22">
        <v>1</v>
      </c>
      <c r="H125" s="22">
        <v>1</v>
      </c>
      <c r="I125" s="22">
        <v>0</v>
      </c>
      <c r="J125" s="22">
        <v>0</v>
      </c>
      <c r="K125" s="23">
        <f>SUM(G125:H125)</f>
        <v>2</v>
      </c>
    </row>
    <row r="126" spans="1:11" x14ac:dyDescent="0.25">
      <c r="A126" s="33" t="s">
        <v>480</v>
      </c>
      <c r="B126" s="5" t="s">
        <v>323</v>
      </c>
      <c r="C126" s="21">
        <v>1976</v>
      </c>
      <c r="D126" s="21" t="s">
        <v>293</v>
      </c>
      <c r="E126" s="22"/>
      <c r="F126" s="22">
        <v>0</v>
      </c>
      <c r="G126" s="22">
        <v>1</v>
      </c>
      <c r="H126" s="22">
        <v>1</v>
      </c>
      <c r="I126" s="22">
        <v>0</v>
      </c>
      <c r="J126" s="22">
        <v>0</v>
      </c>
      <c r="K126" s="23">
        <f>SUM(G126:H126)</f>
        <v>2</v>
      </c>
    </row>
    <row r="127" spans="1:11" x14ac:dyDescent="0.25">
      <c r="A127" s="33" t="s">
        <v>480</v>
      </c>
      <c r="B127" s="5" t="s">
        <v>113</v>
      </c>
      <c r="C127" s="22">
        <v>1990</v>
      </c>
      <c r="D127" s="22" t="s">
        <v>152</v>
      </c>
      <c r="E127" s="22" t="s">
        <v>223</v>
      </c>
      <c r="F127" s="22">
        <v>1</v>
      </c>
      <c r="G127" s="22">
        <v>0</v>
      </c>
      <c r="H127" s="22">
        <v>0</v>
      </c>
      <c r="I127" s="22">
        <v>0</v>
      </c>
      <c r="J127" s="22">
        <v>1</v>
      </c>
      <c r="K127" s="23">
        <f>SUM(J127,F127)</f>
        <v>2</v>
      </c>
    </row>
    <row r="128" spans="1:11" x14ac:dyDescent="0.25">
      <c r="A128" s="33" t="s">
        <v>480</v>
      </c>
      <c r="B128" s="31" t="s">
        <v>463</v>
      </c>
      <c r="C128" s="21">
        <v>1790</v>
      </c>
      <c r="D128" s="21" t="s">
        <v>293</v>
      </c>
      <c r="E128" s="11"/>
      <c r="F128" s="21">
        <v>0</v>
      </c>
      <c r="G128" s="21">
        <v>0</v>
      </c>
      <c r="H128" s="21">
        <v>0</v>
      </c>
      <c r="I128" s="21">
        <v>0</v>
      </c>
      <c r="J128" s="21">
        <v>2</v>
      </c>
      <c r="K128" s="23">
        <f>J128</f>
        <v>2</v>
      </c>
    </row>
    <row r="129" spans="1:11" x14ac:dyDescent="0.25">
      <c r="A129" s="34">
        <v>123</v>
      </c>
      <c r="B129" s="31" t="s">
        <v>437</v>
      </c>
      <c r="C129" s="21">
        <v>1991</v>
      </c>
      <c r="D129" s="21" t="s">
        <v>293</v>
      </c>
      <c r="E129" s="22"/>
      <c r="F129" s="21">
        <v>0</v>
      </c>
      <c r="G129" s="21">
        <v>0</v>
      </c>
      <c r="H129" s="21">
        <v>0</v>
      </c>
      <c r="I129" s="21">
        <v>1.2</v>
      </c>
      <c r="J129" s="22">
        <v>0</v>
      </c>
      <c r="K129" s="23">
        <f>SUM(I129)</f>
        <v>1.2</v>
      </c>
    </row>
    <row r="130" spans="1:11" x14ac:dyDescent="0.25">
      <c r="A130" s="32" t="s">
        <v>481</v>
      </c>
      <c r="B130" s="5" t="s">
        <v>179</v>
      </c>
      <c r="C130" s="22">
        <v>1987</v>
      </c>
      <c r="D130" s="22" t="s">
        <v>152</v>
      </c>
      <c r="E130" s="22" t="s">
        <v>156</v>
      </c>
      <c r="F130" s="22">
        <v>1</v>
      </c>
      <c r="G130" s="22">
        <v>0</v>
      </c>
      <c r="H130" s="22">
        <v>0</v>
      </c>
      <c r="I130" s="22">
        <v>0</v>
      </c>
      <c r="J130" s="22">
        <v>0</v>
      </c>
      <c r="K130" s="23">
        <v>1</v>
      </c>
    </row>
    <row r="131" spans="1:11" x14ac:dyDescent="0.25">
      <c r="A131" s="32" t="s">
        <v>481</v>
      </c>
      <c r="B131" s="5" t="s">
        <v>65</v>
      </c>
      <c r="C131" s="22">
        <v>1990</v>
      </c>
      <c r="D131" s="22" t="s">
        <v>152</v>
      </c>
      <c r="E131" s="22" t="s">
        <v>180</v>
      </c>
      <c r="F131" s="22">
        <v>1</v>
      </c>
      <c r="G131" s="22">
        <v>0</v>
      </c>
      <c r="H131" s="22">
        <v>0</v>
      </c>
      <c r="I131" s="22">
        <v>0</v>
      </c>
      <c r="J131" s="22">
        <v>0</v>
      </c>
      <c r="K131" s="23">
        <v>1</v>
      </c>
    </row>
    <row r="132" spans="1:11" x14ac:dyDescent="0.25">
      <c r="A132" s="32" t="s">
        <v>481</v>
      </c>
      <c r="B132" s="5" t="s">
        <v>252</v>
      </c>
      <c r="C132" s="22">
        <v>1989</v>
      </c>
      <c r="D132" s="22" t="s">
        <v>253</v>
      </c>
      <c r="E132" s="22"/>
      <c r="F132" s="22">
        <v>1</v>
      </c>
      <c r="G132" s="22">
        <v>0</v>
      </c>
      <c r="H132" s="22">
        <v>0</v>
      </c>
      <c r="I132" s="22">
        <v>0</v>
      </c>
      <c r="J132" s="22">
        <v>0</v>
      </c>
      <c r="K132" s="23">
        <v>1</v>
      </c>
    </row>
    <row r="133" spans="1:11" x14ac:dyDescent="0.25">
      <c r="A133" s="32" t="s">
        <v>481</v>
      </c>
      <c r="B133" s="5" t="s">
        <v>66</v>
      </c>
      <c r="C133" s="22">
        <v>1982</v>
      </c>
      <c r="D133" s="22" t="s">
        <v>152</v>
      </c>
      <c r="E133" s="22"/>
      <c r="F133" s="22">
        <v>1</v>
      </c>
      <c r="G133" s="22">
        <v>0</v>
      </c>
      <c r="H133" s="22">
        <v>0</v>
      </c>
      <c r="I133" s="22">
        <v>0</v>
      </c>
      <c r="J133" s="22">
        <v>0</v>
      </c>
      <c r="K133" s="23">
        <v>1</v>
      </c>
    </row>
    <row r="134" spans="1:11" x14ac:dyDescent="0.25">
      <c r="A134" s="32" t="s">
        <v>481</v>
      </c>
      <c r="B134" s="5" t="s">
        <v>181</v>
      </c>
      <c r="C134" s="22">
        <v>1984</v>
      </c>
      <c r="D134" s="22" t="s">
        <v>152</v>
      </c>
      <c r="E134" s="22" t="s">
        <v>182</v>
      </c>
      <c r="F134" s="22">
        <v>1</v>
      </c>
      <c r="G134" s="22">
        <v>0</v>
      </c>
      <c r="H134" s="22">
        <v>0</v>
      </c>
      <c r="I134" s="22">
        <v>0</v>
      </c>
      <c r="J134" s="22">
        <v>0</v>
      </c>
      <c r="K134" s="23">
        <v>1</v>
      </c>
    </row>
    <row r="135" spans="1:11" x14ac:dyDescent="0.25">
      <c r="A135" s="32" t="s">
        <v>481</v>
      </c>
      <c r="B135" s="5" t="s">
        <v>67</v>
      </c>
      <c r="C135" s="22">
        <v>1974</v>
      </c>
      <c r="D135" s="22" t="s">
        <v>162</v>
      </c>
      <c r="E135" s="22" t="s">
        <v>254</v>
      </c>
      <c r="F135" s="22">
        <v>1</v>
      </c>
      <c r="G135" s="22">
        <v>0</v>
      </c>
      <c r="H135" s="22">
        <v>0</v>
      </c>
      <c r="I135" s="22">
        <v>0</v>
      </c>
      <c r="J135" s="22">
        <v>0</v>
      </c>
      <c r="K135" s="23">
        <v>1</v>
      </c>
    </row>
    <row r="136" spans="1:11" x14ac:dyDescent="0.25">
      <c r="A136" s="32" t="s">
        <v>481</v>
      </c>
      <c r="B136" s="5" t="s">
        <v>68</v>
      </c>
      <c r="C136" s="22">
        <v>1985</v>
      </c>
      <c r="D136" s="22" t="s">
        <v>154</v>
      </c>
      <c r="E136" s="22" t="s">
        <v>158</v>
      </c>
      <c r="F136" s="22">
        <v>1</v>
      </c>
      <c r="G136" s="22">
        <v>0</v>
      </c>
      <c r="H136" s="22">
        <v>0</v>
      </c>
      <c r="I136" s="22">
        <v>0</v>
      </c>
      <c r="J136" s="22">
        <v>0</v>
      </c>
      <c r="K136" s="23">
        <v>1</v>
      </c>
    </row>
    <row r="137" spans="1:11" x14ac:dyDescent="0.25">
      <c r="A137" s="32" t="s">
        <v>481</v>
      </c>
      <c r="B137" s="5" t="s">
        <v>183</v>
      </c>
      <c r="C137" s="22">
        <v>1985</v>
      </c>
      <c r="D137" s="22" t="s">
        <v>158</v>
      </c>
      <c r="E137" s="22" t="s">
        <v>158</v>
      </c>
      <c r="F137" s="22">
        <v>1</v>
      </c>
      <c r="G137" s="22">
        <v>0</v>
      </c>
      <c r="H137" s="22">
        <v>0</v>
      </c>
      <c r="I137" s="22">
        <v>0</v>
      </c>
      <c r="J137" s="22">
        <v>0</v>
      </c>
      <c r="K137" s="23">
        <v>1</v>
      </c>
    </row>
    <row r="138" spans="1:11" x14ac:dyDescent="0.25">
      <c r="A138" s="32" t="s">
        <v>481</v>
      </c>
      <c r="B138" s="5" t="s">
        <v>69</v>
      </c>
      <c r="C138" s="22">
        <v>1971</v>
      </c>
      <c r="D138" s="22" t="s">
        <v>160</v>
      </c>
      <c r="E138" s="22"/>
      <c r="F138" s="22">
        <v>1</v>
      </c>
      <c r="G138" s="22">
        <v>0</v>
      </c>
      <c r="H138" s="22">
        <v>0</v>
      </c>
      <c r="I138" s="22">
        <v>0</v>
      </c>
      <c r="J138" s="22">
        <v>0</v>
      </c>
      <c r="K138" s="23">
        <v>1</v>
      </c>
    </row>
    <row r="139" spans="1:11" x14ac:dyDescent="0.25">
      <c r="A139" s="32" t="s">
        <v>481</v>
      </c>
      <c r="B139" s="5" t="s">
        <v>70</v>
      </c>
      <c r="C139" s="22">
        <v>1979</v>
      </c>
      <c r="D139" s="22" t="s">
        <v>185</v>
      </c>
      <c r="E139" s="22"/>
      <c r="F139" s="22">
        <v>1</v>
      </c>
      <c r="G139" s="22">
        <v>0</v>
      </c>
      <c r="H139" s="22">
        <v>0</v>
      </c>
      <c r="I139" s="22">
        <v>0</v>
      </c>
      <c r="J139" s="22">
        <v>0</v>
      </c>
      <c r="K139" s="23">
        <v>1</v>
      </c>
    </row>
    <row r="140" spans="1:11" x14ac:dyDescent="0.25">
      <c r="A140" s="32" t="s">
        <v>481</v>
      </c>
      <c r="B140" s="5" t="s">
        <v>71</v>
      </c>
      <c r="C140" s="22">
        <v>1983</v>
      </c>
      <c r="D140" s="22" t="s">
        <v>186</v>
      </c>
      <c r="E140" s="22" t="s">
        <v>255</v>
      </c>
      <c r="F140" s="22">
        <v>1</v>
      </c>
      <c r="G140" s="22">
        <v>0</v>
      </c>
      <c r="H140" s="22">
        <v>0</v>
      </c>
      <c r="I140" s="22">
        <v>0</v>
      </c>
      <c r="J140" s="22">
        <v>0</v>
      </c>
      <c r="K140" s="23">
        <v>1</v>
      </c>
    </row>
    <row r="141" spans="1:11" x14ac:dyDescent="0.25">
      <c r="A141" s="32" t="s">
        <v>481</v>
      </c>
      <c r="B141" s="5" t="s">
        <v>188</v>
      </c>
      <c r="C141" s="22">
        <v>1988</v>
      </c>
      <c r="D141" s="22" t="s">
        <v>161</v>
      </c>
      <c r="E141" s="22"/>
      <c r="F141" s="22">
        <v>1</v>
      </c>
      <c r="G141" s="22">
        <v>0</v>
      </c>
      <c r="H141" s="22">
        <v>0</v>
      </c>
      <c r="I141" s="22">
        <v>0</v>
      </c>
      <c r="J141" s="22">
        <v>0</v>
      </c>
      <c r="K141" s="23">
        <v>1</v>
      </c>
    </row>
    <row r="142" spans="1:11" x14ac:dyDescent="0.25">
      <c r="A142" s="32" t="s">
        <v>481</v>
      </c>
      <c r="B142" s="5" t="s">
        <v>73</v>
      </c>
      <c r="C142" s="22">
        <v>1985</v>
      </c>
      <c r="D142" s="22" t="s">
        <v>161</v>
      </c>
      <c r="E142" s="22" t="s">
        <v>256</v>
      </c>
      <c r="F142" s="22">
        <v>1</v>
      </c>
      <c r="G142" s="22">
        <v>0</v>
      </c>
      <c r="H142" s="22">
        <v>0</v>
      </c>
      <c r="I142" s="22">
        <v>0</v>
      </c>
      <c r="J142" s="22">
        <v>0</v>
      </c>
      <c r="K142" s="23">
        <v>1</v>
      </c>
    </row>
    <row r="143" spans="1:11" x14ac:dyDescent="0.25">
      <c r="A143" s="32" t="s">
        <v>481</v>
      </c>
      <c r="B143" s="5" t="s">
        <v>190</v>
      </c>
      <c r="C143" s="22">
        <v>1985</v>
      </c>
      <c r="D143" s="22" t="s">
        <v>152</v>
      </c>
      <c r="E143" s="22" t="s">
        <v>157</v>
      </c>
      <c r="F143" s="22">
        <v>1</v>
      </c>
      <c r="G143" s="22">
        <v>0</v>
      </c>
      <c r="H143" s="22">
        <v>0</v>
      </c>
      <c r="I143" s="22">
        <v>0</v>
      </c>
      <c r="J143" s="22">
        <v>0</v>
      </c>
      <c r="K143" s="23">
        <v>1</v>
      </c>
    </row>
    <row r="144" spans="1:11" x14ac:dyDescent="0.25">
      <c r="A144" s="32" t="s">
        <v>481</v>
      </c>
      <c r="B144" s="5" t="s">
        <v>74</v>
      </c>
      <c r="C144" s="22">
        <v>1995</v>
      </c>
      <c r="D144" s="22" t="s">
        <v>158</v>
      </c>
      <c r="E144" s="22" t="s">
        <v>158</v>
      </c>
      <c r="F144" s="22">
        <v>1</v>
      </c>
      <c r="G144" s="22">
        <v>0</v>
      </c>
      <c r="H144" s="22">
        <v>0</v>
      </c>
      <c r="I144" s="22">
        <v>0</v>
      </c>
      <c r="J144" s="22">
        <v>0</v>
      </c>
      <c r="K144" s="23">
        <v>1</v>
      </c>
    </row>
    <row r="145" spans="1:11" x14ac:dyDescent="0.25">
      <c r="A145" s="32" t="s">
        <v>481</v>
      </c>
      <c r="B145" s="5" t="s">
        <v>75</v>
      </c>
      <c r="C145" s="22">
        <v>1988</v>
      </c>
      <c r="D145" s="22" t="s">
        <v>152</v>
      </c>
      <c r="E145" s="22" t="s">
        <v>158</v>
      </c>
      <c r="F145" s="22">
        <v>1</v>
      </c>
      <c r="G145" s="22">
        <v>0</v>
      </c>
      <c r="H145" s="22">
        <v>0</v>
      </c>
      <c r="I145" s="22">
        <v>0</v>
      </c>
      <c r="J145" s="22">
        <v>0</v>
      </c>
      <c r="K145" s="23">
        <v>1</v>
      </c>
    </row>
    <row r="146" spans="1:11" x14ac:dyDescent="0.25">
      <c r="A146" s="32" t="s">
        <v>481</v>
      </c>
      <c r="B146" s="5" t="s">
        <v>192</v>
      </c>
      <c r="C146" s="22">
        <v>2005</v>
      </c>
      <c r="D146" s="22" t="s">
        <v>152</v>
      </c>
      <c r="E146" s="22" t="s">
        <v>193</v>
      </c>
      <c r="F146" s="22">
        <v>1</v>
      </c>
      <c r="G146" s="22">
        <v>0</v>
      </c>
      <c r="H146" s="22">
        <v>0</v>
      </c>
      <c r="I146" s="22">
        <v>0</v>
      </c>
      <c r="J146" s="22">
        <v>0</v>
      </c>
      <c r="K146" s="23">
        <v>1</v>
      </c>
    </row>
    <row r="147" spans="1:11" x14ac:dyDescent="0.25">
      <c r="A147" s="32" t="s">
        <v>481</v>
      </c>
      <c r="B147" s="5" t="s">
        <v>77</v>
      </c>
      <c r="C147" s="22">
        <v>1985</v>
      </c>
      <c r="D147" s="22" t="s">
        <v>152</v>
      </c>
      <c r="E147" s="22"/>
      <c r="F147" s="22">
        <v>1</v>
      </c>
      <c r="G147" s="22">
        <v>0</v>
      </c>
      <c r="H147" s="22">
        <v>0</v>
      </c>
      <c r="I147" s="22">
        <v>0</v>
      </c>
      <c r="J147" s="22">
        <v>0</v>
      </c>
      <c r="K147" s="23">
        <v>1</v>
      </c>
    </row>
    <row r="148" spans="1:11" x14ac:dyDescent="0.25">
      <c r="A148" s="32" t="s">
        <v>481</v>
      </c>
      <c r="B148" s="5" t="s">
        <v>194</v>
      </c>
      <c r="C148" s="22">
        <v>1974</v>
      </c>
      <c r="D148" s="22" t="s">
        <v>152</v>
      </c>
      <c r="E148" s="22"/>
      <c r="F148" s="22">
        <v>1</v>
      </c>
      <c r="G148" s="22">
        <v>0</v>
      </c>
      <c r="H148" s="22">
        <v>0</v>
      </c>
      <c r="I148" s="22">
        <v>0</v>
      </c>
      <c r="J148" s="22">
        <v>0</v>
      </c>
      <c r="K148" s="23">
        <v>1</v>
      </c>
    </row>
    <row r="149" spans="1:11" x14ac:dyDescent="0.25">
      <c r="A149" s="32" t="s">
        <v>481</v>
      </c>
      <c r="B149" s="5" t="s">
        <v>81</v>
      </c>
      <c r="C149" s="22">
        <v>1981</v>
      </c>
      <c r="D149" s="22" t="s">
        <v>152</v>
      </c>
      <c r="E149" s="22"/>
      <c r="F149" s="22">
        <v>1</v>
      </c>
      <c r="G149" s="22">
        <v>0</v>
      </c>
      <c r="H149" s="22">
        <v>0</v>
      </c>
      <c r="I149" s="22">
        <v>0</v>
      </c>
      <c r="J149" s="22">
        <v>0</v>
      </c>
      <c r="K149" s="23">
        <v>1</v>
      </c>
    </row>
    <row r="150" spans="1:11" x14ac:dyDescent="0.25">
      <c r="A150" s="32" t="s">
        <v>481</v>
      </c>
      <c r="B150" s="5" t="s">
        <v>83</v>
      </c>
      <c r="C150" s="22">
        <v>1985</v>
      </c>
      <c r="D150" s="22" t="s">
        <v>152</v>
      </c>
      <c r="E150" s="22" t="s">
        <v>198</v>
      </c>
      <c r="F150" s="22">
        <v>1</v>
      </c>
      <c r="G150" s="22">
        <v>0</v>
      </c>
      <c r="H150" s="22">
        <v>0</v>
      </c>
      <c r="I150" s="22">
        <v>0</v>
      </c>
      <c r="J150" s="22">
        <v>0</v>
      </c>
      <c r="K150" s="23">
        <v>1</v>
      </c>
    </row>
    <row r="151" spans="1:11" x14ac:dyDescent="0.25">
      <c r="A151" s="32" t="s">
        <v>481</v>
      </c>
      <c r="B151" s="5" t="s">
        <v>84</v>
      </c>
      <c r="C151" s="22">
        <v>1971</v>
      </c>
      <c r="D151" s="22" t="s">
        <v>152</v>
      </c>
      <c r="E151" s="22" t="s">
        <v>158</v>
      </c>
      <c r="F151" s="22">
        <v>1</v>
      </c>
      <c r="G151" s="22">
        <v>0</v>
      </c>
      <c r="H151" s="22">
        <v>0</v>
      </c>
      <c r="I151" s="22">
        <v>0</v>
      </c>
      <c r="J151" s="22">
        <v>0</v>
      </c>
      <c r="K151" s="23">
        <v>1</v>
      </c>
    </row>
    <row r="152" spans="1:11" x14ac:dyDescent="0.25">
      <c r="A152" s="32" t="s">
        <v>481</v>
      </c>
      <c r="B152" s="5" t="s">
        <v>85</v>
      </c>
      <c r="C152" s="22">
        <v>1975</v>
      </c>
      <c r="D152" s="22" t="s">
        <v>152</v>
      </c>
      <c r="E152" s="22" t="s">
        <v>199</v>
      </c>
      <c r="F152" s="22">
        <v>1</v>
      </c>
      <c r="G152" s="22">
        <v>0</v>
      </c>
      <c r="H152" s="22">
        <v>0</v>
      </c>
      <c r="I152" s="22">
        <v>0</v>
      </c>
      <c r="J152" s="22">
        <v>0</v>
      </c>
      <c r="K152" s="23">
        <v>1</v>
      </c>
    </row>
    <row r="153" spans="1:11" x14ac:dyDescent="0.25">
      <c r="A153" s="32" t="s">
        <v>481</v>
      </c>
      <c r="B153" s="5" t="s">
        <v>86</v>
      </c>
      <c r="C153" s="22">
        <v>1973</v>
      </c>
      <c r="D153" s="22" t="s">
        <v>152</v>
      </c>
      <c r="E153" s="22" t="s">
        <v>257</v>
      </c>
      <c r="F153" s="22">
        <v>1</v>
      </c>
      <c r="G153" s="22">
        <v>0</v>
      </c>
      <c r="H153" s="22">
        <v>0</v>
      </c>
      <c r="I153" s="22">
        <v>0</v>
      </c>
      <c r="J153" s="22">
        <v>0</v>
      </c>
      <c r="K153" s="23">
        <v>1</v>
      </c>
    </row>
    <row r="154" spans="1:11" x14ac:dyDescent="0.25">
      <c r="A154" s="32" t="s">
        <v>481</v>
      </c>
      <c r="B154" s="5" t="s">
        <v>88</v>
      </c>
      <c r="C154" s="22">
        <v>1991</v>
      </c>
      <c r="D154" s="22" t="s">
        <v>200</v>
      </c>
      <c r="E154" s="22"/>
      <c r="F154" s="22">
        <v>1</v>
      </c>
      <c r="G154" s="22">
        <v>0</v>
      </c>
      <c r="H154" s="22">
        <v>0</v>
      </c>
      <c r="I154" s="22">
        <v>0</v>
      </c>
      <c r="J154" s="22">
        <v>0</v>
      </c>
      <c r="K154" s="23">
        <v>1</v>
      </c>
    </row>
    <row r="155" spans="1:11" x14ac:dyDescent="0.25">
      <c r="A155" s="32" t="s">
        <v>481</v>
      </c>
      <c r="B155" s="5" t="s">
        <v>201</v>
      </c>
      <c r="C155" s="22">
        <v>1986</v>
      </c>
      <c r="D155" s="22" t="s">
        <v>173</v>
      </c>
      <c r="E155" s="22" t="s">
        <v>158</v>
      </c>
      <c r="F155" s="22">
        <v>1</v>
      </c>
      <c r="G155" s="22">
        <v>0</v>
      </c>
      <c r="H155" s="22">
        <v>0</v>
      </c>
      <c r="I155" s="22">
        <v>0</v>
      </c>
      <c r="J155" s="22">
        <v>0</v>
      </c>
      <c r="K155" s="23">
        <v>1</v>
      </c>
    </row>
    <row r="156" spans="1:11" x14ac:dyDescent="0.25">
      <c r="A156" s="32" t="s">
        <v>481</v>
      </c>
      <c r="B156" s="5" t="s">
        <v>89</v>
      </c>
      <c r="C156" s="22">
        <v>1992</v>
      </c>
      <c r="D156" s="22" t="s">
        <v>293</v>
      </c>
      <c r="E156" s="22" t="s">
        <v>158</v>
      </c>
      <c r="F156" s="22">
        <v>1</v>
      </c>
      <c r="G156" s="22">
        <v>0</v>
      </c>
      <c r="H156" s="22">
        <v>0</v>
      </c>
      <c r="I156" s="22">
        <v>0</v>
      </c>
      <c r="J156" s="22">
        <v>0</v>
      </c>
      <c r="K156" s="23">
        <v>1</v>
      </c>
    </row>
    <row r="157" spans="1:11" x14ac:dyDescent="0.25">
      <c r="A157" s="32" t="s">
        <v>481</v>
      </c>
      <c r="B157" s="5" t="s">
        <v>90</v>
      </c>
      <c r="C157" s="22">
        <v>1987</v>
      </c>
      <c r="D157" s="22" t="s">
        <v>152</v>
      </c>
      <c r="E157" s="22"/>
      <c r="F157" s="22">
        <v>1</v>
      </c>
      <c r="G157" s="22">
        <v>0</v>
      </c>
      <c r="H157" s="22">
        <v>0</v>
      </c>
      <c r="I157" s="22">
        <v>0</v>
      </c>
      <c r="J157" s="22">
        <v>0</v>
      </c>
      <c r="K157" s="23">
        <v>1</v>
      </c>
    </row>
    <row r="158" spans="1:11" x14ac:dyDescent="0.25">
      <c r="A158" s="32" t="s">
        <v>481</v>
      </c>
      <c r="B158" s="5" t="s">
        <v>205</v>
      </c>
      <c r="C158" s="22">
        <v>1993</v>
      </c>
      <c r="D158" s="22" t="s">
        <v>152</v>
      </c>
      <c r="E158" s="22"/>
      <c r="F158" s="22">
        <v>1</v>
      </c>
      <c r="G158" s="22">
        <v>0</v>
      </c>
      <c r="H158" s="22">
        <v>0</v>
      </c>
      <c r="I158" s="22">
        <v>0</v>
      </c>
      <c r="J158" s="22">
        <v>0</v>
      </c>
      <c r="K158" s="23">
        <v>1</v>
      </c>
    </row>
    <row r="159" spans="1:11" x14ac:dyDescent="0.25">
      <c r="A159" s="32" t="s">
        <v>481</v>
      </c>
      <c r="B159" s="5" t="s">
        <v>92</v>
      </c>
      <c r="C159" s="22">
        <v>1984</v>
      </c>
      <c r="D159" s="22" t="s">
        <v>161</v>
      </c>
      <c r="E159" s="22" t="s">
        <v>206</v>
      </c>
      <c r="F159" s="22">
        <v>1</v>
      </c>
      <c r="G159" s="22">
        <v>0</v>
      </c>
      <c r="H159" s="22">
        <v>0</v>
      </c>
      <c r="I159" s="22">
        <v>0</v>
      </c>
      <c r="J159" s="22">
        <v>0</v>
      </c>
      <c r="K159" s="23">
        <v>1</v>
      </c>
    </row>
    <row r="160" spans="1:11" x14ac:dyDescent="0.25">
      <c r="A160" s="32" t="s">
        <v>481</v>
      </c>
      <c r="B160" s="5" t="s">
        <v>207</v>
      </c>
      <c r="C160" s="22">
        <v>1988</v>
      </c>
      <c r="D160" s="22" t="s">
        <v>200</v>
      </c>
      <c r="E160" s="22" t="s">
        <v>158</v>
      </c>
      <c r="F160" s="22">
        <v>1</v>
      </c>
      <c r="G160" s="22">
        <v>0</v>
      </c>
      <c r="H160" s="22">
        <v>0</v>
      </c>
      <c r="I160" s="22">
        <v>0</v>
      </c>
      <c r="J160" s="22">
        <v>0</v>
      </c>
      <c r="K160" s="23">
        <v>1</v>
      </c>
    </row>
    <row r="161" spans="1:11" x14ac:dyDescent="0.25">
      <c r="A161" s="32" t="s">
        <v>481</v>
      </c>
      <c r="B161" s="5" t="s">
        <v>94</v>
      </c>
      <c r="C161" s="22">
        <v>1959</v>
      </c>
      <c r="D161" s="22" t="s">
        <v>306</v>
      </c>
      <c r="E161" s="22" t="s">
        <v>158</v>
      </c>
      <c r="F161" s="22">
        <v>1</v>
      </c>
      <c r="G161" s="22">
        <v>0</v>
      </c>
      <c r="H161" s="22">
        <v>0</v>
      </c>
      <c r="I161" s="22">
        <v>0</v>
      </c>
      <c r="J161" s="22">
        <v>0</v>
      </c>
      <c r="K161" s="23">
        <v>1</v>
      </c>
    </row>
    <row r="162" spans="1:11" x14ac:dyDescent="0.25">
      <c r="A162" s="32" t="s">
        <v>481</v>
      </c>
      <c r="B162" s="5" t="s">
        <v>95</v>
      </c>
      <c r="C162" s="22">
        <v>1978</v>
      </c>
      <c r="D162" s="22" t="s">
        <v>161</v>
      </c>
      <c r="E162" s="22"/>
      <c r="F162" s="22">
        <v>1</v>
      </c>
      <c r="G162" s="22">
        <v>0</v>
      </c>
      <c r="H162" s="22">
        <v>0</v>
      </c>
      <c r="I162" s="22">
        <v>0</v>
      </c>
      <c r="J162" s="22">
        <v>0</v>
      </c>
      <c r="K162" s="23">
        <v>1</v>
      </c>
    </row>
    <row r="163" spans="1:11" x14ac:dyDescent="0.25">
      <c r="A163" s="32" t="s">
        <v>481</v>
      </c>
      <c r="B163" s="5" t="s">
        <v>96</v>
      </c>
      <c r="C163" s="22">
        <v>1977</v>
      </c>
      <c r="D163" s="22" t="s">
        <v>260</v>
      </c>
      <c r="E163" s="22" t="s">
        <v>208</v>
      </c>
      <c r="F163" s="22">
        <v>1</v>
      </c>
      <c r="G163" s="22">
        <v>0</v>
      </c>
      <c r="H163" s="22">
        <v>0</v>
      </c>
      <c r="I163" s="22">
        <v>0</v>
      </c>
      <c r="J163" s="22">
        <v>0</v>
      </c>
      <c r="K163" s="23">
        <v>1</v>
      </c>
    </row>
    <row r="164" spans="1:11" x14ac:dyDescent="0.25">
      <c r="A164" s="32" t="s">
        <v>481</v>
      </c>
      <c r="B164" s="5" t="s">
        <v>209</v>
      </c>
      <c r="C164" s="22">
        <v>2004</v>
      </c>
      <c r="D164" s="22" t="s">
        <v>152</v>
      </c>
      <c r="E164" s="22" t="s">
        <v>193</v>
      </c>
      <c r="F164" s="22">
        <v>1</v>
      </c>
      <c r="G164" s="22">
        <v>0</v>
      </c>
      <c r="H164" s="22">
        <v>0</v>
      </c>
      <c r="I164" s="22">
        <v>0</v>
      </c>
      <c r="J164" s="22">
        <v>0</v>
      </c>
      <c r="K164" s="23">
        <v>1</v>
      </c>
    </row>
    <row r="165" spans="1:11" x14ac:dyDescent="0.25">
      <c r="A165" s="32" t="s">
        <v>481</v>
      </c>
      <c r="B165" s="5" t="s">
        <v>97</v>
      </c>
      <c r="C165" s="22">
        <v>1993</v>
      </c>
      <c r="D165" s="22" t="s">
        <v>158</v>
      </c>
      <c r="E165" s="22" t="s">
        <v>158</v>
      </c>
      <c r="F165" s="22">
        <v>1</v>
      </c>
      <c r="G165" s="22">
        <v>0</v>
      </c>
      <c r="H165" s="22">
        <v>0</v>
      </c>
      <c r="I165" s="22">
        <v>0</v>
      </c>
      <c r="J165" s="22">
        <v>0</v>
      </c>
      <c r="K165" s="23">
        <v>1</v>
      </c>
    </row>
    <row r="166" spans="1:11" x14ac:dyDescent="0.25">
      <c r="A166" s="32" t="s">
        <v>481</v>
      </c>
      <c r="B166" s="5" t="s">
        <v>210</v>
      </c>
      <c r="C166" s="22">
        <v>1985</v>
      </c>
      <c r="D166" s="22" t="s">
        <v>161</v>
      </c>
      <c r="E166" s="22" t="s">
        <v>158</v>
      </c>
      <c r="F166" s="22">
        <v>1</v>
      </c>
      <c r="G166" s="22">
        <v>0</v>
      </c>
      <c r="H166" s="22">
        <v>0</v>
      </c>
      <c r="I166" s="22">
        <v>0</v>
      </c>
      <c r="J166" s="22">
        <v>0</v>
      </c>
      <c r="K166" s="23">
        <v>1</v>
      </c>
    </row>
    <row r="167" spans="1:11" x14ac:dyDescent="0.25">
      <c r="A167" s="32" t="s">
        <v>481</v>
      </c>
      <c r="B167" s="5" t="s">
        <v>98</v>
      </c>
      <c r="C167" s="22">
        <v>1991</v>
      </c>
      <c r="D167" s="22" t="s">
        <v>152</v>
      </c>
      <c r="E167" s="22"/>
      <c r="F167" s="22">
        <v>1</v>
      </c>
      <c r="G167" s="22">
        <v>0</v>
      </c>
      <c r="H167" s="22">
        <v>0</v>
      </c>
      <c r="I167" s="22">
        <v>0</v>
      </c>
      <c r="J167" s="22">
        <v>0</v>
      </c>
      <c r="K167" s="23">
        <v>1</v>
      </c>
    </row>
    <row r="168" spans="1:11" x14ac:dyDescent="0.25">
      <c r="A168" s="32" t="s">
        <v>481</v>
      </c>
      <c r="B168" s="5" t="s">
        <v>99</v>
      </c>
      <c r="C168" s="22">
        <v>1987</v>
      </c>
      <c r="D168" s="22" t="s">
        <v>160</v>
      </c>
      <c r="E168" s="22" t="s">
        <v>158</v>
      </c>
      <c r="F168" s="22">
        <v>1</v>
      </c>
      <c r="G168" s="22">
        <v>0</v>
      </c>
      <c r="H168" s="22">
        <v>0</v>
      </c>
      <c r="I168" s="22">
        <v>0</v>
      </c>
      <c r="J168" s="22">
        <v>0</v>
      </c>
      <c r="K168" s="23">
        <v>1</v>
      </c>
    </row>
    <row r="169" spans="1:11" x14ac:dyDescent="0.25">
      <c r="A169" s="32" t="s">
        <v>481</v>
      </c>
      <c r="B169" s="5" t="s">
        <v>211</v>
      </c>
      <c r="C169" s="22">
        <v>1997</v>
      </c>
      <c r="D169" s="22" t="s">
        <v>200</v>
      </c>
      <c r="E169" s="22"/>
      <c r="F169" s="22">
        <v>1</v>
      </c>
      <c r="G169" s="22">
        <v>0</v>
      </c>
      <c r="H169" s="22">
        <v>0</v>
      </c>
      <c r="I169" s="22">
        <v>0</v>
      </c>
      <c r="J169" s="22">
        <v>0</v>
      </c>
      <c r="K169" s="23">
        <v>1</v>
      </c>
    </row>
    <row r="170" spans="1:11" x14ac:dyDescent="0.25">
      <c r="A170" s="32" t="s">
        <v>481</v>
      </c>
      <c r="B170" s="5" t="s">
        <v>101</v>
      </c>
      <c r="C170" s="22">
        <v>1950</v>
      </c>
      <c r="D170" s="22" t="s">
        <v>152</v>
      </c>
      <c r="E170" s="22"/>
      <c r="F170" s="22">
        <v>1</v>
      </c>
      <c r="G170" s="22">
        <v>0</v>
      </c>
      <c r="H170" s="22">
        <v>0</v>
      </c>
      <c r="I170" s="22">
        <v>0</v>
      </c>
      <c r="J170" s="22">
        <v>0</v>
      </c>
      <c r="K170" s="23">
        <v>1</v>
      </c>
    </row>
    <row r="171" spans="1:11" x14ac:dyDescent="0.25">
      <c r="A171" s="32" t="s">
        <v>481</v>
      </c>
      <c r="B171" s="5" t="s">
        <v>213</v>
      </c>
      <c r="C171" s="22">
        <v>1998</v>
      </c>
      <c r="D171" s="22" t="s">
        <v>152</v>
      </c>
      <c r="E171" s="22" t="s">
        <v>214</v>
      </c>
      <c r="F171" s="22">
        <v>1</v>
      </c>
      <c r="G171" s="22">
        <v>0</v>
      </c>
      <c r="H171" s="22">
        <v>0</v>
      </c>
      <c r="I171" s="22">
        <v>0</v>
      </c>
      <c r="J171" s="22">
        <v>0</v>
      </c>
      <c r="K171" s="23">
        <v>1</v>
      </c>
    </row>
    <row r="172" spans="1:11" x14ac:dyDescent="0.25">
      <c r="A172" s="32" t="s">
        <v>481</v>
      </c>
      <c r="B172" s="5" t="s">
        <v>103</v>
      </c>
      <c r="C172" s="22">
        <v>1996</v>
      </c>
      <c r="D172" s="22" t="s">
        <v>152</v>
      </c>
      <c r="E172" s="22" t="s">
        <v>212</v>
      </c>
      <c r="F172" s="22">
        <v>1</v>
      </c>
      <c r="G172" s="22">
        <v>0</v>
      </c>
      <c r="H172" s="22">
        <v>0</v>
      </c>
      <c r="I172" s="22">
        <v>0</v>
      </c>
      <c r="J172" s="22">
        <v>0</v>
      </c>
      <c r="K172" s="23">
        <v>1</v>
      </c>
    </row>
    <row r="173" spans="1:11" x14ac:dyDescent="0.25">
      <c r="A173" s="32" t="s">
        <v>481</v>
      </c>
      <c r="B173" s="5" t="s">
        <v>215</v>
      </c>
      <c r="C173" s="22">
        <v>1991</v>
      </c>
      <c r="D173" s="22" t="s">
        <v>161</v>
      </c>
      <c r="E173" s="22"/>
      <c r="F173" s="22">
        <v>1</v>
      </c>
      <c r="G173" s="22">
        <v>0</v>
      </c>
      <c r="H173" s="22">
        <v>0</v>
      </c>
      <c r="I173" s="22">
        <v>0</v>
      </c>
      <c r="J173" s="22">
        <v>0</v>
      </c>
      <c r="K173" s="23">
        <v>1</v>
      </c>
    </row>
    <row r="174" spans="1:11" x14ac:dyDescent="0.25">
      <c r="A174" s="32" t="s">
        <v>481</v>
      </c>
      <c r="B174" s="5" t="s">
        <v>104</v>
      </c>
      <c r="C174" s="22">
        <v>1989</v>
      </c>
      <c r="D174" s="22" t="s">
        <v>152</v>
      </c>
      <c r="E174" s="22"/>
      <c r="F174" s="22">
        <v>1</v>
      </c>
      <c r="G174" s="22">
        <v>0</v>
      </c>
      <c r="H174" s="22">
        <v>0</v>
      </c>
      <c r="I174" s="22">
        <v>0</v>
      </c>
      <c r="J174" s="22">
        <v>0</v>
      </c>
      <c r="K174" s="23">
        <v>1</v>
      </c>
    </row>
    <row r="175" spans="1:11" x14ac:dyDescent="0.25">
      <c r="A175" s="32" t="s">
        <v>481</v>
      </c>
      <c r="B175" s="5" t="s">
        <v>105</v>
      </c>
      <c r="C175" s="22">
        <v>1978</v>
      </c>
      <c r="D175" s="22" t="s">
        <v>161</v>
      </c>
      <c r="E175" s="22"/>
      <c r="F175" s="22">
        <v>1</v>
      </c>
      <c r="G175" s="22">
        <v>0</v>
      </c>
      <c r="H175" s="22">
        <v>0</v>
      </c>
      <c r="I175" s="22">
        <v>0</v>
      </c>
      <c r="J175" s="22">
        <v>0</v>
      </c>
      <c r="K175" s="23">
        <v>1</v>
      </c>
    </row>
    <row r="176" spans="1:11" x14ac:dyDescent="0.25">
      <c r="A176" s="32" t="s">
        <v>481</v>
      </c>
      <c r="B176" s="5" t="s">
        <v>138</v>
      </c>
      <c r="C176" s="22">
        <v>1973</v>
      </c>
      <c r="D176" s="22" t="s">
        <v>160</v>
      </c>
      <c r="E176" s="22" t="s">
        <v>158</v>
      </c>
      <c r="F176" s="22">
        <v>1</v>
      </c>
      <c r="G176" s="22">
        <v>0</v>
      </c>
      <c r="H176" s="22">
        <v>0</v>
      </c>
      <c r="I176" s="22">
        <v>0</v>
      </c>
      <c r="J176" s="22">
        <v>0</v>
      </c>
      <c r="K176" s="23">
        <v>1</v>
      </c>
    </row>
    <row r="177" spans="1:11" x14ac:dyDescent="0.25">
      <c r="A177" s="32" t="s">
        <v>481</v>
      </c>
      <c r="B177" s="5" t="s">
        <v>216</v>
      </c>
      <c r="C177" s="22">
        <v>1977</v>
      </c>
      <c r="D177" s="22" t="s">
        <v>160</v>
      </c>
      <c r="E177" s="22"/>
      <c r="F177" s="22">
        <v>1</v>
      </c>
      <c r="G177" s="22">
        <v>0</v>
      </c>
      <c r="H177" s="22">
        <v>0</v>
      </c>
      <c r="I177" s="22">
        <v>0</v>
      </c>
      <c r="J177" s="22">
        <v>0</v>
      </c>
      <c r="K177" s="23">
        <v>1</v>
      </c>
    </row>
    <row r="178" spans="1:11" x14ac:dyDescent="0.25">
      <c r="A178" s="32" t="s">
        <v>481</v>
      </c>
      <c r="B178" s="5" t="s">
        <v>217</v>
      </c>
      <c r="C178" s="22">
        <v>1990</v>
      </c>
      <c r="D178" s="22" t="s">
        <v>160</v>
      </c>
      <c r="E178" s="22" t="s">
        <v>218</v>
      </c>
      <c r="F178" s="22">
        <v>1</v>
      </c>
      <c r="G178" s="22">
        <v>0</v>
      </c>
      <c r="H178" s="22">
        <v>0</v>
      </c>
      <c r="I178" s="22">
        <v>0</v>
      </c>
      <c r="J178" s="22">
        <v>0</v>
      </c>
      <c r="K178" s="23">
        <v>1</v>
      </c>
    </row>
    <row r="179" spans="1:11" x14ac:dyDescent="0.25">
      <c r="A179" s="32" t="s">
        <v>481</v>
      </c>
      <c r="B179" s="5" t="s">
        <v>107</v>
      </c>
      <c r="C179" s="22">
        <v>2005</v>
      </c>
      <c r="D179" s="22" t="s">
        <v>152</v>
      </c>
      <c r="E179" s="22" t="s">
        <v>193</v>
      </c>
      <c r="F179" s="22">
        <v>1</v>
      </c>
      <c r="G179" s="22">
        <v>0</v>
      </c>
      <c r="H179" s="22">
        <v>0</v>
      </c>
      <c r="I179" s="22">
        <v>0</v>
      </c>
      <c r="J179" s="22">
        <v>0</v>
      </c>
      <c r="K179" s="23">
        <v>1</v>
      </c>
    </row>
    <row r="180" spans="1:11" x14ac:dyDescent="0.25">
      <c r="A180" s="32" t="s">
        <v>481</v>
      </c>
      <c r="B180" s="5" t="s">
        <v>139</v>
      </c>
      <c r="C180" s="22">
        <v>1993</v>
      </c>
      <c r="D180" s="22" t="s">
        <v>200</v>
      </c>
      <c r="E180" s="22"/>
      <c r="F180" s="22">
        <v>1</v>
      </c>
      <c r="G180" s="22">
        <v>0</v>
      </c>
      <c r="H180" s="22">
        <v>0</v>
      </c>
      <c r="I180" s="22">
        <v>0</v>
      </c>
      <c r="J180" s="22">
        <v>0</v>
      </c>
      <c r="K180" s="23">
        <v>1</v>
      </c>
    </row>
    <row r="181" spans="1:11" x14ac:dyDescent="0.25">
      <c r="A181" s="32" t="s">
        <v>481</v>
      </c>
      <c r="B181" s="5" t="s">
        <v>109</v>
      </c>
      <c r="C181" s="22">
        <v>1988</v>
      </c>
      <c r="D181" s="22" t="s">
        <v>160</v>
      </c>
      <c r="E181" s="22" t="s">
        <v>220</v>
      </c>
      <c r="F181" s="22">
        <v>1</v>
      </c>
      <c r="G181" s="22">
        <v>0</v>
      </c>
      <c r="H181" s="22">
        <v>0</v>
      </c>
      <c r="I181" s="22">
        <v>0</v>
      </c>
      <c r="J181" s="22">
        <v>0</v>
      </c>
      <c r="K181" s="23">
        <v>1</v>
      </c>
    </row>
    <row r="182" spans="1:11" x14ac:dyDescent="0.25">
      <c r="A182" s="32" t="s">
        <v>481</v>
      </c>
      <c r="B182" s="5" t="s">
        <v>110</v>
      </c>
      <c r="C182" s="22">
        <v>1974</v>
      </c>
      <c r="D182" s="22" t="s">
        <v>158</v>
      </c>
      <c r="E182" s="22" t="s">
        <v>158</v>
      </c>
      <c r="F182" s="22">
        <v>1</v>
      </c>
      <c r="G182" s="22">
        <v>0</v>
      </c>
      <c r="H182" s="22">
        <v>0</v>
      </c>
      <c r="I182" s="22">
        <v>0</v>
      </c>
      <c r="J182" s="22">
        <v>0</v>
      </c>
      <c r="K182" s="23">
        <v>1</v>
      </c>
    </row>
    <row r="183" spans="1:11" x14ac:dyDescent="0.25">
      <c r="A183" s="32" t="s">
        <v>481</v>
      </c>
      <c r="B183" s="5" t="s">
        <v>111</v>
      </c>
      <c r="C183" s="22">
        <v>1981</v>
      </c>
      <c r="D183" s="22" t="s">
        <v>160</v>
      </c>
      <c r="E183" s="22"/>
      <c r="F183" s="22">
        <v>1</v>
      </c>
      <c r="G183" s="22">
        <v>0</v>
      </c>
      <c r="H183" s="22">
        <v>0</v>
      </c>
      <c r="I183" s="22">
        <v>0</v>
      </c>
      <c r="J183" s="22">
        <v>0</v>
      </c>
      <c r="K183" s="23">
        <v>1</v>
      </c>
    </row>
    <row r="184" spans="1:11" x14ac:dyDescent="0.25">
      <c r="A184" s="32" t="s">
        <v>481</v>
      </c>
      <c r="B184" s="5" t="s">
        <v>140</v>
      </c>
      <c r="C184" s="22">
        <v>1995</v>
      </c>
      <c r="D184" s="22" t="s">
        <v>306</v>
      </c>
      <c r="E184" s="22" t="s">
        <v>158</v>
      </c>
      <c r="F184" s="22">
        <v>1</v>
      </c>
      <c r="G184" s="22">
        <v>0</v>
      </c>
      <c r="H184" s="22">
        <v>0</v>
      </c>
      <c r="I184" s="22">
        <v>0</v>
      </c>
      <c r="J184" s="22">
        <v>0</v>
      </c>
      <c r="K184" s="23">
        <v>1</v>
      </c>
    </row>
    <row r="185" spans="1:11" x14ac:dyDescent="0.25">
      <c r="A185" s="32" t="s">
        <v>481</v>
      </c>
      <c r="B185" s="5" t="s">
        <v>224</v>
      </c>
      <c r="C185" s="22">
        <v>1978</v>
      </c>
      <c r="D185" s="22" t="s">
        <v>161</v>
      </c>
      <c r="E185" s="22" t="s">
        <v>259</v>
      </c>
      <c r="F185" s="22">
        <v>1</v>
      </c>
      <c r="G185" s="22">
        <v>0</v>
      </c>
      <c r="H185" s="22">
        <v>0</v>
      </c>
      <c r="I185" s="22">
        <v>0</v>
      </c>
      <c r="J185" s="22">
        <v>0</v>
      </c>
      <c r="K185" s="23">
        <v>1</v>
      </c>
    </row>
    <row r="186" spans="1:11" x14ac:dyDescent="0.25">
      <c r="A186" s="32" t="s">
        <v>481</v>
      </c>
      <c r="B186" s="5" t="s">
        <v>115</v>
      </c>
      <c r="C186" s="22">
        <v>1945</v>
      </c>
      <c r="D186" s="22" t="s">
        <v>152</v>
      </c>
      <c r="E186" s="22"/>
      <c r="F186" s="22">
        <v>1</v>
      </c>
      <c r="G186" s="22">
        <v>0</v>
      </c>
      <c r="H186" s="22">
        <v>0</v>
      </c>
      <c r="I186" s="22">
        <v>0</v>
      </c>
      <c r="J186" s="22">
        <v>0</v>
      </c>
      <c r="K186" s="23">
        <v>1</v>
      </c>
    </row>
    <row r="187" spans="1:11" x14ac:dyDescent="0.25">
      <c r="A187" s="32" t="s">
        <v>481</v>
      </c>
      <c r="B187" s="5" t="s">
        <v>226</v>
      </c>
      <c r="C187" s="22">
        <v>1999</v>
      </c>
      <c r="D187" s="22" t="s">
        <v>152</v>
      </c>
      <c r="E187" s="22"/>
      <c r="F187" s="22">
        <v>1</v>
      </c>
      <c r="G187" s="22">
        <v>0</v>
      </c>
      <c r="H187" s="22">
        <v>0</v>
      </c>
      <c r="I187" s="22">
        <v>0</v>
      </c>
      <c r="J187" s="22">
        <v>0</v>
      </c>
      <c r="K187" s="23">
        <v>1</v>
      </c>
    </row>
    <row r="188" spans="1:11" x14ac:dyDescent="0.25">
      <c r="A188" s="32" t="s">
        <v>481</v>
      </c>
      <c r="B188" s="5" t="s">
        <v>116</v>
      </c>
      <c r="C188" s="22">
        <v>2007</v>
      </c>
      <c r="D188" s="22" t="s">
        <v>158</v>
      </c>
      <c r="E188" s="22" t="s">
        <v>158</v>
      </c>
      <c r="F188" s="22">
        <v>1</v>
      </c>
      <c r="G188" s="22">
        <v>0</v>
      </c>
      <c r="H188" s="22">
        <v>0</v>
      </c>
      <c r="I188" s="22">
        <v>0</v>
      </c>
      <c r="J188" s="22">
        <v>0</v>
      </c>
      <c r="K188" s="23">
        <v>1</v>
      </c>
    </row>
    <row r="189" spans="1:11" x14ac:dyDescent="0.25">
      <c r="A189" s="32" t="s">
        <v>481</v>
      </c>
      <c r="B189" s="5" t="s">
        <v>118</v>
      </c>
      <c r="C189" s="22">
        <v>1982</v>
      </c>
      <c r="D189" s="22" t="s">
        <v>160</v>
      </c>
      <c r="E189" s="22" t="s">
        <v>158</v>
      </c>
      <c r="F189" s="22">
        <v>1</v>
      </c>
      <c r="G189" s="22">
        <v>0</v>
      </c>
      <c r="H189" s="22">
        <v>0</v>
      </c>
      <c r="I189" s="22">
        <v>0</v>
      </c>
      <c r="J189" s="22">
        <v>0</v>
      </c>
      <c r="K189" s="23">
        <v>1</v>
      </c>
    </row>
    <row r="190" spans="1:11" x14ac:dyDescent="0.25">
      <c r="A190" s="32" t="s">
        <v>481</v>
      </c>
      <c r="B190" s="5" t="s">
        <v>119</v>
      </c>
      <c r="C190" s="22">
        <v>1988</v>
      </c>
      <c r="D190" s="22" t="s">
        <v>152</v>
      </c>
      <c r="E190" s="22"/>
      <c r="F190" s="22">
        <v>1</v>
      </c>
      <c r="G190" s="22">
        <v>0</v>
      </c>
      <c r="H190" s="22">
        <v>0</v>
      </c>
      <c r="I190" s="22">
        <v>0</v>
      </c>
      <c r="J190" s="22">
        <v>0</v>
      </c>
      <c r="K190" s="23">
        <v>1</v>
      </c>
    </row>
    <row r="191" spans="1:11" x14ac:dyDescent="0.25">
      <c r="A191" s="32" t="s">
        <v>481</v>
      </c>
      <c r="B191" s="5" t="s">
        <v>120</v>
      </c>
      <c r="C191" s="22">
        <v>1983</v>
      </c>
      <c r="D191" s="22" t="s">
        <v>158</v>
      </c>
      <c r="E191" s="22" t="s">
        <v>158</v>
      </c>
      <c r="F191" s="22">
        <v>1</v>
      </c>
      <c r="G191" s="22">
        <v>0</v>
      </c>
      <c r="H191" s="22">
        <v>0</v>
      </c>
      <c r="I191" s="22">
        <v>0</v>
      </c>
      <c r="J191" s="22">
        <v>0</v>
      </c>
      <c r="K191" s="23">
        <v>1</v>
      </c>
    </row>
    <row r="192" spans="1:11" x14ac:dyDescent="0.25">
      <c r="A192" s="32" t="s">
        <v>481</v>
      </c>
      <c r="B192" s="5" t="s">
        <v>121</v>
      </c>
      <c r="C192" s="22">
        <v>1980</v>
      </c>
      <c r="D192" s="22" t="s">
        <v>158</v>
      </c>
      <c r="E192" s="22" t="s">
        <v>158</v>
      </c>
      <c r="F192" s="22">
        <v>1</v>
      </c>
      <c r="G192" s="22">
        <v>0</v>
      </c>
      <c r="H192" s="22">
        <v>0</v>
      </c>
      <c r="I192" s="22">
        <v>0</v>
      </c>
      <c r="J192" s="22">
        <v>0</v>
      </c>
      <c r="K192" s="23">
        <v>1</v>
      </c>
    </row>
    <row r="193" spans="1:11" x14ac:dyDescent="0.25">
      <c r="A193" s="32" t="s">
        <v>481</v>
      </c>
      <c r="B193" s="5" t="s">
        <v>227</v>
      </c>
      <c r="C193" s="22">
        <v>1979</v>
      </c>
      <c r="D193" s="22" t="s">
        <v>152</v>
      </c>
      <c r="E193" s="22"/>
      <c r="F193" s="22">
        <v>1</v>
      </c>
      <c r="G193" s="22">
        <v>0</v>
      </c>
      <c r="H193" s="22">
        <v>0</v>
      </c>
      <c r="I193" s="22">
        <v>0</v>
      </c>
      <c r="J193" s="22">
        <v>0</v>
      </c>
      <c r="K193" s="23">
        <v>1</v>
      </c>
    </row>
    <row r="194" spans="1:11" x14ac:dyDescent="0.25">
      <c r="A194" s="32" t="s">
        <v>481</v>
      </c>
      <c r="B194" s="5" t="s">
        <v>122</v>
      </c>
      <c r="C194" s="22">
        <v>1957</v>
      </c>
      <c r="D194" s="22" t="s">
        <v>161</v>
      </c>
      <c r="E194" s="22" t="s">
        <v>228</v>
      </c>
      <c r="F194" s="22">
        <v>1</v>
      </c>
      <c r="G194" s="22">
        <v>0</v>
      </c>
      <c r="H194" s="22">
        <v>0</v>
      </c>
      <c r="I194" s="22">
        <v>0</v>
      </c>
      <c r="J194" s="22">
        <v>0</v>
      </c>
      <c r="K194" s="23">
        <v>1</v>
      </c>
    </row>
    <row r="195" spans="1:11" x14ac:dyDescent="0.25">
      <c r="A195" s="32" t="s">
        <v>481</v>
      </c>
      <c r="B195" s="5" t="s">
        <v>123</v>
      </c>
      <c r="C195" s="22">
        <v>2003</v>
      </c>
      <c r="D195" s="22" t="s">
        <v>152</v>
      </c>
      <c r="E195" s="22"/>
      <c r="F195" s="22">
        <v>1</v>
      </c>
      <c r="G195" s="22">
        <v>0</v>
      </c>
      <c r="H195" s="22">
        <v>0</v>
      </c>
      <c r="I195" s="22">
        <v>0</v>
      </c>
      <c r="J195" s="22">
        <v>0</v>
      </c>
      <c r="K195" s="23">
        <v>1</v>
      </c>
    </row>
    <row r="196" spans="1:11" x14ac:dyDescent="0.25">
      <c r="A196" s="32" t="s">
        <v>481</v>
      </c>
      <c r="B196" s="5" t="s">
        <v>124</v>
      </c>
      <c r="C196" s="22">
        <v>1990</v>
      </c>
      <c r="D196" s="22" t="s">
        <v>152</v>
      </c>
      <c r="E196" s="22"/>
      <c r="F196" s="22">
        <v>1</v>
      </c>
      <c r="G196" s="22">
        <v>0</v>
      </c>
      <c r="H196" s="22">
        <v>0</v>
      </c>
      <c r="I196" s="22">
        <v>0</v>
      </c>
      <c r="J196" s="22">
        <v>0</v>
      </c>
      <c r="K196" s="23">
        <v>1</v>
      </c>
    </row>
    <row r="197" spans="1:11" x14ac:dyDescent="0.25">
      <c r="A197" s="32" t="s">
        <v>481</v>
      </c>
      <c r="B197" s="5" t="s">
        <v>125</v>
      </c>
      <c r="C197" s="22">
        <v>1987</v>
      </c>
      <c r="D197" s="22" t="s">
        <v>158</v>
      </c>
      <c r="E197" s="22" t="s">
        <v>158</v>
      </c>
      <c r="F197" s="22">
        <v>1</v>
      </c>
      <c r="G197" s="22">
        <v>0</v>
      </c>
      <c r="H197" s="22">
        <v>0</v>
      </c>
      <c r="I197" s="22">
        <v>0</v>
      </c>
      <c r="J197" s="22">
        <v>0</v>
      </c>
      <c r="K197" s="23">
        <v>1</v>
      </c>
    </row>
    <row r="198" spans="1:11" x14ac:dyDescent="0.25">
      <c r="A198" s="32" t="s">
        <v>481</v>
      </c>
      <c r="B198" s="5" t="s">
        <v>126</v>
      </c>
      <c r="C198" s="22">
        <v>1979</v>
      </c>
      <c r="D198" s="22" t="s">
        <v>161</v>
      </c>
      <c r="E198" s="22" t="s">
        <v>259</v>
      </c>
      <c r="F198" s="22">
        <v>1</v>
      </c>
      <c r="G198" s="22">
        <v>0</v>
      </c>
      <c r="H198" s="22">
        <v>0</v>
      </c>
      <c r="I198" s="22">
        <v>0</v>
      </c>
      <c r="J198" s="22">
        <v>0</v>
      </c>
      <c r="K198" s="23">
        <v>1</v>
      </c>
    </row>
    <row r="199" spans="1:11" x14ac:dyDescent="0.25">
      <c r="A199" s="32" t="s">
        <v>481</v>
      </c>
      <c r="B199" s="5" t="s">
        <v>127</v>
      </c>
      <c r="C199" s="22">
        <v>2006</v>
      </c>
      <c r="D199" s="22" t="s">
        <v>152</v>
      </c>
      <c r="E199" s="22"/>
      <c r="F199" s="22">
        <v>1</v>
      </c>
      <c r="G199" s="22">
        <v>0</v>
      </c>
      <c r="H199" s="22">
        <v>0</v>
      </c>
      <c r="I199" s="22">
        <v>0</v>
      </c>
      <c r="J199" s="22">
        <v>0</v>
      </c>
      <c r="K199" s="23">
        <v>1</v>
      </c>
    </row>
    <row r="200" spans="1:11" x14ac:dyDescent="0.25">
      <c r="A200" s="32" t="s">
        <v>481</v>
      </c>
      <c r="B200" s="5" t="s">
        <v>129</v>
      </c>
      <c r="C200" s="22">
        <v>1947</v>
      </c>
      <c r="D200" s="22" t="s">
        <v>403</v>
      </c>
      <c r="E200" s="22" t="s">
        <v>158</v>
      </c>
      <c r="F200" s="22">
        <v>1</v>
      </c>
      <c r="G200" s="22">
        <v>0</v>
      </c>
      <c r="H200" s="22">
        <v>0</v>
      </c>
      <c r="I200" s="22">
        <v>0</v>
      </c>
      <c r="J200" s="22">
        <v>0</v>
      </c>
      <c r="K200" s="23">
        <v>1</v>
      </c>
    </row>
    <row r="201" spans="1:11" x14ac:dyDescent="0.25">
      <c r="A201" s="32" t="s">
        <v>481</v>
      </c>
      <c r="B201" s="5" t="s">
        <v>130</v>
      </c>
      <c r="C201" s="22">
        <v>2005</v>
      </c>
      <c r="D201" s="22" t="s">
        <v>160</v>
      </c>
      <c r="E201" s="22"/>
      <c r="F201" s="22">
        <v>1</v>
      </c>
      <c r="G201" s="22">
        <v>0</v>
      </c>
      <c r="H201" s="22">
        <v>0</v>
      </c>
      <c r="I201" s="22">
        <v>0</v>
      </c>
      <c r="J201" s="22">
        <v>0</v>
      </c>
      <c r="K201" s="23">
        <v>1</v>
      </c>
    </row>
    <row r="202" spans="1:11" x14ac:dyDescent="0.25">
      <c r="A202" s="32" t="s">
        <v>481</v>
      </c>
      <c r="B202" s="5" t="s">
        <v>132</v>
      </c>
      <c r="C202" s="22">
        <v>1991</v>
      </c>
      <c r="D202" s="22" t="s">
        <v>152</v>
      </c>
      <c r="E202" s="22"/>
      <c r="F202" s="22">
        <v>1</v>
      </c>
      <c r="G202" s="22">
        <v>0</v>
      </c>
      <c r="H202" s="22">
        <v>0</v>
      </c>
      <c r="I202" s="22">
        <v>0</v>
      </c>
      <c r="J202" s="22">
        <v>0</v>
      </c>
      <c r="K202" s="23">
        <v>1</v>
      </c>
    </row>
    <row r="203" spans="1:11" x14ac:dyDescent="0.25">
      <c r="A203" s="32" t="s">
        <v>481</v>
      </c>
      <c r="B203" s="5" t="s">
        <v>133</v>
      </c>
      <c r="C203" s="22">
        <v>1963</v>
      </c>
      <c r="D203" s="22" t="s">
        <v>152</v>
      </c>
      <c r="E203" s="22"/>
      <c r="F203" s="22">
        <v>1</v>
      </c>
      <c r="G203" s="22">
        <v>0</v>
      </c>
      <c r="H203" s="22">
        <v>0</v>
      </c>
      <c r="I203" s="22">
        <v>0</v>
      </c>
      <c r="J203" s="22">
        <v>0</v>
      </c>
      <c r="K203" s="23">
        <v>1</v>
      </c>
    </row>
    <row r="204" spans="1:11" x14ac:dyDescent="0.25">
      <c r="A204" s="32" t="s">
        <v>481</v>
      </c>
      <c r="B204" s="5" t="s">
        <v>232</v>
      </c>
      <c r="C204" s="22">
        <v>1987</v>
      </c>
      <c r="D204" s="22" t="s">
        <v>152</v>
      </c>
      <c r="E204" s="22"/>
      <c r="F204" s="22">
        <v>1</v>
      </c>
      <c r="G204" s="22">
        <v>0</v>
      </c>
      <c r="H204" s="22">
        <v>0</v>
      </c>
      <c r="I204" s="22">
        <v>0</v>
      </c>
      <c r="J204" s="22">
        <v>0</v>
      </c>
      <c r="K204" s="23">
        <v>1</v>
      </c>
    </row>
    <row r="205" spans="1:11" x14ac:dyDescent="0.25">
      <c r="A205" s="32" t="s">
        <v>481</v>
      </c>
      <c r="B205" s="5" t="s">
        <v>134</v>
      </c>
      <c r="C205" s="22">
        <v>1987</v>
      </c>
      <c r="D205" s="22" t="s">
        <v>160</v>
      </c>
      <c r="E205" s="22" t="s">
        <v>158</v>
      </c>
      <c r="F205" s="22">
        <v>1</v>
      </c>
      <c r="G205" s="22">
        <v>0</v>
      </c>
      <c r="H205" s="22">
        <v>0</v>
      </c>
      <c r="I205" s="22">
        <v>0</v>
      </c>
      <c r="J205" s="22">
        <v>0</v>
      </c>
      <c r="K205" s="23">
        <v>1</v>
      </c>
    </row>
    <row r="206" spans="1:11" x14ac:dyDescent="0.25">
      <c r="A206" s="32" t="s">
        <v>481</v>
      </c>
      <c r="B206" s="5" t="s">
        <v>233</v>
      </c>
      <c r="C206" s="22">
        <v>1990</v>
      </c>
      <c r="D206" s="22" t="s">
        <v>234</v>
      </c>
      <c r="E206" s="22"/>
      <c r="F206" s="22">
        <v>1</v>
      </c>
      <c r="G206" s="22">
        <v>0</v>
      </c>
      <c r="H206" s="22">
        <v>0</v>
      </c>
      <c r="I206" s="22">
        <v>0</v>
      </c>
      <c r="J206" s="22">
        <v>0</v>
      </c>
      <c r="K206" s="23">
        <v>1</v>
      </c>
    </row>
    <row r="207" spans="1:11" x14ac:dyDescent="0.25">
      <c r="A207" s="32" t="s">
        <v>481</v>
      </c>
      <c r="B207" s="5" t="s">
        <v>141</v>
      </c>
      <c r="C207" s="22">
        <v>1983</v>
      </c>
      <c r="D207" s="22" t="s">
        <v>152</v>
      </c>
      <c r="E207" s="22"/>
      <c r="F207" s="22">
        <v>1</v>
      </c>
      <c r="G207" s="22">
        <v>0</v>
      </c>
      <c r="H207" s="22">
        <v>0</v>
      </c>
      <c r="I207" s="22">
        <v>0</v>
      </c>
      <c r="J207" s="22">
        <v>0</v>
      </c>
      <c r="K207" s="23">
        <v>1</v>
      </c>
    </row>
    <row r="208" spans="1:11" x14ac:dyDescent="0.25">
      <c r="A208" s="32" t="s">
        <v>481</v>
      </c>
      <c r="B208" s="5" t="s">
        <v>235</v>
      </c>
      <c r="C208" s="22">
        <v>1994</v>
      </c>
      <c r="D208" s="22" t="s">
        <v>152</v>
      </c>
      <c r="E208" s="22" t="s">
        <v>158</v>
      </c>
      <c r="F208" s="22">
        <v>1</v>
      </c>
      <c r="G208" s="22">
        <v>0</v>
      </c>
      <c r="H208" s="22">
        <v>0</v>
      </c>
      <c r="I208" s="22">
        <v>0</v>
      </c>
      <c r="J208" s="22">
        <v>0</v>
      </c>
      <c r="K208" s="23">
        <v>1</v>
      </c>
    </row>
    <row r="209" spans="1:11" x14ac:dyDescent="0.25">
      <c r="A209" s="32" t="s">
        <v>481</v>
      </c>
      <c r="B209" s="5" t="s">
        <v>236</v>
      </c>
      <c r="C209" s="22">
        <v>1999</v>
      </c>
      <c r="D209" s="22" t="s">
        <v>152</v>
      </c>
      <c r="E209" s="22" t="s">
        <v>237</v>
      </c>
      <c r="F209" s="22">
        <v>1</v>
      </c>
      <c r="G209" s="22">
        <v>0</v>
      </c>
      <c r="H209" s="22">
        <v>0</v>
      </c>
      <c r="I209" s="22">
        <v>0</v>
      </c>
      <c r="J209" s="22">
        <v>0</v>
      </c>
      <c r="K209" s="23">
        <v>1</v>
      </c>
    </row>
    <row r="210" spans="1:11" x14ac:dyDescent="0.25">
      <c r="A210" s="32" t="s">
        <v>481</v>
      </c>
      <c r="B210" s="5" t="s">
        <v>316</v>
      </c>
      <c r="C210" s="21">
        <v>1993</v>
      </c>
      <c r="D210" s="21" t="s">
        <v>299</v>
      </c>
      <c r="E210" s="22"/>
      <c r="F210" s="22">
        <v>0</v>
      </c>
      <c r="G210" s="22">
        <v>1</v>
      </c>
      <c r="H210" s="22">
        <v>0</v>
      </c>
      <c r="I210" s="22">
        <v>0</v>
      </c>
      <c r="J210" s="22">
        <v>0</v>
      </c>
      <c r="K210" s="23">
        <v>1</v>
      </c>
    </row>
    <row r="211" spans="1:11" x14ac:dyDescent="0.25">
      <c r="A211" s="32" t="s">
        <v>481</v>
      </c>
      <c r="B211" s="5" t="s">
        <v>317</v>
      </c>
      <c r="C211" s="21">
        <v>1998</v>
      </c>
      <c r="D211" s="21" t="s">
        <v>293</v>
      </c>
      <c r="E211" s="22"/>
      <c r="F211" s="22">
        <v>0</v>
      </c>
      <c r="G211" s="22">
        <v>1</v>
      </c>
      <c r="H211" s="22">
        <v>0</v>
      </c>
      <c r="I211" s="22">
        <v>0</v>
      </c>
      <c r="J211" s="22">
        <v>0</v>
      </c>
      <c r="K211" s="23">
        <v>1</v>
      </c>
    </row>
    <row r="212" spans="1:11" x14ac:dyDescent="0.25">
      <c r="A212" s="32" t="s">
        <v>481</v>
      </c>
      <c r="B212" s="5" t="s">
        <v>321</v>
      </c>
      <c r="C212" s="21">
        <v>1986</v>
      </c>
      <c r="D212" s="21" t="s">
        <v>299</v>
      </c>
      <c r="E212" s="22"/>
      <c r="F212" s="22">
        <v>0</v>
      </c>
      <c r="G212" s="22">
        <v>1</v>
      </c>
      <c r="H212" s="22">
        <v>0</v>
      </c>
      <c r="I212" s="22">
        <v>0</v>
      </c>
      <c r="J212" s="22">
        <v>0</v>
      </c>
      <c r="K212" s="23">
        <v>1</v>
      </c>
    </row>
    <row r="213" spans="1:11" x14ac:dyDescent="0.25">
      <c r="A213" s="32" t="s">
        <v>481</v>
      </c>
      <c r="B213" s="5" t="s">
        <v>326</v>
      </c>
      <c r="C213" s="21">
        <v>1995</v>
      </c>
      <c r="D213" s="21" t="s">
        <v>293</v>
      </c>
      <c r="E213" s="22"/>
      <c r="F213" s="22">
        <v>0</v>
      </c>
      <c r="G213" s="22">
        <v>1</v>
      </c>
      <c r="H213" s="22">
        <v>0</v>
      </c>
      <c r="I213" s="22">
        <v>0</v>
      </c>
      <c r="J213" s="22">
        <v>0</v>
      </c>
      <c r="K213" s="23">
        <v>1</v>
      </c>
    </row>
    <row r="214" spans="1:11" x14ac:dyDescent="0.25">
      <c r="A214" s="32" t="s">
        <v>481</v>
      </c>
      <c r="B214" s="5" t="s">
        <v>327</v>
      </c>
      <c r="C214" s="21">
        <v>1975</v>
      </c>
      <c r="D214" s="21" t="s">
        <v>293</v>
      </c>
      <c r="E214" s="22" t="s">
        <v>318</v>
      </c>
      <c r="F214" s="22">
        <v>0</v>
      </c>
      <c r="G214" s="22">
        <v>1</v>
      </c>
      <c r="H214" s="22">
        <v>0</v>
      </c>
      <c r="I214" s="22">
        <v>0</v>
      </c>
      <c r="J214" s="22">
        <v>0</v>
      </c>
      <c r="K214" s="23">
        <v>1</v>
      </c>
    </row>
    <row r="215" spans="1:11" x14ac:dyDescent="0.25">
      <c r="A215" s="32" t="s">
        <v>481</v>
      </c>
      <c r="B215" s="5" t="s">
        <v>328</v>
      </c>
      <c r="C215" s="21">
        <v>1987</v>
      </c>
      <c r="D215" s="21" t="s">
        <v>306</v>
      </c>
      <c r="E215" s="22"/>
      <c r="F215" s="22">
        <v>0</v>
      </c>
      <c r="G215" s="22">
        <v>1</v>
      </c>
      <c r="H215" s="22">
        <v>0</v>
      </c>
      <c r="I215" s="22">
        <v>0</v>
      </c>
      <c r="J215" s="22">
        <v>0</v>
      </c>
      <c r="K215" s="23">
        <v>1</v>
      </c>
    </row>
    <row r="216" spans="1:11" x14ac:dyDescent="0.25">
      <c r="A216" s="32" t="s">
        <v>481</v>
      </c>
      <c r="B216" s="5" t="s">
        <v>329</v>
      </c>
      <c r="C216" s="21">
        <v>1987</v>
      </c>
      <c r="D216" s="21" t="s">
        <v>306</v>
      </c>
      <c r="E216" s="22"/>
      <c r="F216" s="22">
        <v>0</v>
      </c>
      <c r="G216" s="22">
        <v>1</v>
      </c>
      <c r="H216" s="22">
        <v>0</v>
      </c>
      <c r="I216" s="22">
        <v>0</v>
      </c>
      <c r="J216" s="22">
        <v>0</v>
      </c>
      <c r="K216" s="23">
        <v>1</v>
      </c>
    </row>
    <row r="217" spans="1:11" x14ac:dyDescent="0.25">
      <c r="A217" s="32" t="s">
        <v>481</v>
      </c>
      <c r="B217" s="5" t="s">
        <v>330</v>
      </c>
      <c r="C217" s="21">
        <v>1970</v>
      </c>
      <c r="D217" s="21" t="s">
        <v>331</v>
      </c>
      <c r="E217" s="22"/>
      <c r="F217" s="22">
        <v>0</v>
      </c>
      <c r="G217" s="22">
        <v>1</v>
      </c>
      <c r="H217" s="22">
        <v>0</v>
      </c>
      <c r="I217" s="22">
        <v>0</v>
      </c>
      <c r="J217" s="22">
        <v>0</v>
      </c>
      <c r="K217" s="23">
        <v>1</v>
      </c>
    </row>
    <row r="218" spans="1:11" x14ac:dyDescent="0.25">
      <c r="A218" s="32" t="s">
        <v>481</v>
      </c>
      <c r="B218" s="5" t="s">
        <v>332</v>
      </c>
      <c r="C218" s="21">
        <v>1993</v>
      </c>
      <c r="D218" s="21" t="s">
        <v>299</v>
      </c>
      <c r="E218" s="22"/>
      <c r="F218" s="22">
        <v>0</v>
      </c>
      <c r="G218" s="22">
        <v>1</v>
      </c>
      <c r="H218" s="22">
        <v>0</v>
      </c>
      <c r="I218" s="22">
        <v>0</v>
      </c>
      <c r="J218" s="22">
        <v>0</v>
      </c>
      <c r="K218" s="23">
        <v>1</v>
      </c>
    </row>
    <row r="219" spans="1:11" x14ac:dyDescent="0.25">
      <c r="A219" s="32" t="s">
        <v>481</v>
      </c>
      <c r="B219" s="31" t="s">
        <v>372</v>
      </c>
      <c r="C219" s="21">
        <v>1991</v>
      </c>
      <c r="D219" s="21" t="s">
        <v>379</v>
      </c>
      <c r="E219" s="22" t="s">
        <v>373</v>
      </c>
      <c r="F219" s="21">
        <v>0</v>
      </c>
      <c r="G219" s="21">
        <v>0</v>
      </c>
      <c r="H219" s="22">
        <v>1</v>
      </c>
      <c r="I219" s="22">
        <v>0</v>
      </c>
      <c r="J219" s="22">
        <v>0</v>
      </c>
      <c r="K219" s="23">
        <v>1</v>
      </c>
    </row>
    <row r="220" spans="1:11" x14ac:dyDescent="0.25">
      <c r="A220" s="32" t="s">
        <v>481</v>
      </c>
      <c r="B220" s="31" t="s">
        <v>374</v>
      </c>
      <c r="C220" s="21">
        <v>1991</v>
      </c>
      <c r="D220" s="21" t="s">
        <v>306</v>
      </c>
      <c r="E220" s="22"/>
      <c r="F220" s="21">
        <v>0</v>
      </c>
      <c r="G220" s="21">
        <v>0</v>
      </c>
      <c r="H220" s="22">
        <v>1</v>
      </c>
      <c r="I220" s="22">
        <v>0</v>
      </c>
      <c r="J220" s="22">
        <v>0</v>
      </c>
      <c r="K220" s="23">
        <v>1</v>
      </c>
    </row>
    <row r="221" spans="1:11" x14ac:dyDescent="0.25">
      <c r="A221" s="32" t="s">
        <v>481</v>
      </c>
      <c r="B221" s="31" t="s">
        <v>375</v>
      </c>
      <c r="C221" s="21">
        <v>1997</v>
      </c>
      <c r="D221" s="21" t="s">
        <v>293</v>
      </c>
      <c r="E221" s="22"/>
      <c r="F221" s="21">
        <v>0</v>
      </c>
      <c r="G221" s="21">
        <v>0</v>
      </c>
      <c r="H221" s="22">
        <v>1</v>
      </c>
      <c r="I221" s="22">
        <v>0</v>
      </c>
      <c r="J221" s="22">
        <v>0</v>
      </c>
      <c r="K221" s="23">
        <v>1</v>
      </c>
    </row>
    <row r="222" spans="1:11" x14ac:dyDescent="0.25">
      <c r="A222" s="32" t="s">
        <v>481</v>
      </c>
      <c r="B222" s="31" t="s">
        <v>377</v>
      </c>
      <c r="C222" s="21">
        <v>1989</v>
      </c>
      <c r="D222" s="21" t="s">
        <v>293</v>
      </c>
      <c r="E222" s="22"/>
      <c r="F222" s="21">
        <v>0</v>
      </c>
      <c r="G222" s="21">
        <v>0</v>
      </c>
      <c r="H222" s="22">
        <v>1</v>
      </c>
      <c r="I222" s="22">
        <v>0</v>
      </c>
      <c r="J222" s="22">
        <v>0</v>
      </c>
      <c r="K222" s="23">
        <v>1</v>
      </c>
    </row>
    <row r="223" spans="1:11" x14ac:dyDescent="0.25">
      <c r="A223" s="32" t="s">
        <v>481</v>
      </c>
      <c r="B223" s="31" t="s">
        <v>378</v>
      </c>
      <c r="C223" s="21">
        <v>1990</v>
      </c>
      <c r="D223" s="21" t="s">
        <v>379</v>
      </c>
      <c r="E223" s="22" t="s">
        <v>373</v>
      </c>
      <c r="F223" s="21">
        <v>0</v>
      </c>
      <c r="G223" s="21">
        <v>0</v>
      </c>
      <c r="H223" s="22">
        <v>1</v>
      </c>
      <c r="I223" s="22">
        <v>0</v>
      </c>
      <c r="J223" s="22">
        <v>0</v>
      </c>
      <c r="K223" s="23">
        <v>1</v>
      </c>
    </row>
    <row r="224" spans="1:11" x14ac:dyDescent="0.25">
      <c r="A224" s="32" t="s">
        <v>481</v>
      </c>
      <c r="B224" s="31" t="s">
        <v>381</v>
      </c>
      <c r="C224" s="21">
        <v>1974</v>
      </c>
      <c r="D224" s="21" t="s">
        <v>293</v>
      </c>
      <c r="E224" s="22"/>
      <c r="F224" s="21">
        <v>0</v>
      </c>
      <c r="G224" s="21">
        <v>0</v>
      </c>
      <c r="H224" s="22">
        <v>1</v>
      </c>
      <c r="I224" s="22">
        <v>0</v>
      </c>
      <c r="J224" s="22">
        <v>0</v>
      </c>
      <c r="K224" s="23">
        <v>1</v>
      </c>
    </row>
    <row r="225" spans="1:11" x14ac:dyDescent="0.25">
      <c r="A225" s="32" t="s">
        <v>481</v>
      </c>
      <c r="B225" s="31" t="s">
        <v>382</v>
      </c>
      <c r="C225" s="21">
        <v>1987</v>
      </c>
      <c r="D225" s="21" t="s">
        <v>293</v>
      </c>
      <c r="E225" s="22"/>
      <c r="F225" s="21">
        <v>0</v>
      </c>
      <c r="G225" s="21">
        <v>0</v>
      </c>
      <c r="H225" s="22">
        <v>1</v>
      </c>
      <c r="I225" s="22">
        <v>0</v>
      </c>
      <c r="J225" s="22">
        <v>0</v>
      </c>
      <c r="K225" s="23">
        <v>1</v>
      </c>
    </row>
    <row r="226" spans="1:11" x14ac:dyDescent="0.25">
      <c r="A226" s="32" t="s">
        <v>481</v>
      </c>
      <c r="B226" s="31" t="s">
        <v>384</v>
      </c>
      <c r="C226" s="21">
        <v>1991</v>
      </c>
      <c r="D226" s="21" t="s">
        <v>293</v>
      </c>
      <c r="E226" s="22"/>
      <c r="F226" s="21">
        <v>0</v>
      </c>
      <c r="G226" s="21">
        <v>0</v>
      </c>
      <c r="H226" s="22">
        <v>1</v>
      </c>
      <c r="I226" s="22">
        <v>0</v>
      </c>
      <c r="J226" s="22">
        <v>0</v>
      </c>
      <c r="K226" s="23">
        <v>1</v>
      </c>
    </row>
    <row r="227" spans="1:11" x14ac:dyDescent="0.25">
      <c r="A227" s="32" t="s">
        <v>481</v>
      </c>
      <c r="B227" s="31" t="s">
        <v>385</v>
      </c>
      <c r="C227" s="21">
        <v>1989</v>
      </c>
      <c r="D227" s="21" t="s">
        <v>293</v>
      </c>
      <c r="E227" s="22"/>
      <c r="F227" s="21">
        <v>0</v>
      </c>
      <c r="G227" s="21">
        <v>0</v>
      </c>
      <c r="H227" s="22">
        <v>1</v>
      </c>
      <c r="I227" s="22">
        <v>0</v>
      </c>
      <c r="J227" s="22">
        <v>0</v>
      </c>
      <c r="K227" s="23">
        <v>1</v>
      </c>
    </row>
    <row r="228" spans="1:11" x14ac:dyDescent="0.25">
      <c r="A228" s="32" t="s">
        <v>481</v>
      </c>
      <c r="B228" s="31" t="s">
        <v>388</v>
      </c>
      <c r="C228" s="21">
        <v>1979</v>
      </c>
      <c r="D228" s="21" t="s">
        <v>293</v>
      </c>
      <c r="E228" s="22"/>
      <c r="F228" s="21">
        <v>0</v>
      </c>
      <c r="G228" s="21">
        <v>0</v>
      </c>
      <c r="H228" s="22">
        <v>1</v>
      </c>
      <c r="I228" s="22">
        <v>0</v>
      </c>
      <c r="J228" s="22">
        <v>0</v>
      </c>
      <c r="K228" s="23">
        <v>1</v>
      </c>
    </row>
    <row r="229" spans="1:11" x14ac:dyDescent="0.25">
      <c r="A229" s="32" t="s">
        <v>481</v>
      </c>
      <c r="B229" s="31" t="s">
        <v>389</v>
      </c>
      <c r="C229" s="21">
        <v>1978</v>
      </c>
      <c r="D229" s="21" t="s">
        <v>390</v>
      </c>
      <c r="E229" s="22"/>
      <c r="F229" s="21">
        <v>0</v>
      </c>
      <c r="G229" s="21">
        <v>0</v>
      </c>
      <c r="H229" s="22">
        <v>1</v>
      </c>
      <c r="I229" s="22">
        <v>0</v>
      </c>
      <c r="J229" s="22">
        <v>0</v>
      </c>
      <c r="K229" s="23">
        <v>1</v>
      </c>
    </row>
    <row r="230" spans="1:11" x14ac:dyDescent="0.25">
      <c r="A230" s="32" t="s">
        <v>481</v>
      </c>
      <c r="B230" s="31" t="s">
        <v>391</v>
      </c>
      <c r="C230" s="21">
        <v>1982</v>
      </c>
      <c r="D230" s="21" t="s">
        <v>306</v>
      </c>
      <c r="E230" s="22"/>
      <c r="F230" s="21">
        <v>0</v>
      </c>
      <c r="G230" s="21">
        <v>0</v>
      </c>
      <c r="H230" s="22">
        <v>1</v>
      </c>
      <c r="I230" s="22">
        <v>0</v>
      </c>
      <c r="J230" s="22">
        <v>0</v>
      </c>
      <c r="K230" s="23">
        <v>1</v>
      </c>
    </row>
    <row r="231" spans="1:11" x14ac:dyDescent="0.25">
      <c r="A231" s="32" t="s">
        <v>481</v>
      </c>
      <c r="B231" s="31" t="s">
        <v>392</v>
      </c>
      <c r="C231" s="21">
        <v>1994</v>
      </c>
      <c r="D231" s="21" t="s">
        <v>293</v>
      </c>
      <c r="E231" s="22"/>
      <c r="F231" s="21">
        <v>0</v>
      </c>
      <c r="G231" s="21">
        <v>0</v>
      </c>
      <c r="H231" s="22">
        <v>1</v>
      </c>
      <c r="I231" s="22">
        <v>0</v>
      </c>
      <c r="J231" s="22">
        <v>0</v>
      </c>
      <c r="K231" s="23">
        <v>1</v>
      </c>
    </row>
    <row r="232" spans="1:11" x14ac:dyDescent="0.25">
      <c r="A232" s="32" t="s">
        <v>481</v>
      </c>
      <c r="B232" s="31" t="s">
        <v>395</v>
      </c>
      <c r="C232" s="21">
        <v>1986</v>
      </c>
      <c r="D232" s="21" t="s">
        <v>293</v>
      </c>
      <c r="E232" s="22" t="s">
        <v>396</v>
      </c>
      <c r="F232" s="21">
        <v>0</v>
      </c>
      <c r="G232" s="21">
        <v>0</v>
      </c>
      <c r="H232" s="22">
        <v>1</v>
      </c>
      <c r="I232" s="22">
        <v>0</v>
      </c>
      <c r="J232" s="22">
        <v>0</v>
      </c>
      <c r="K232" s="23">
        <f>SUM(H232)</f>
        <v>1</v>
      </c>
    </row>
    <row r="233" spans="1:11" x14ac:dyDescent="0.25">
      <c r="A233" s="32" t="s">
        <v>481</v>
      </c>
      <c r="B233" s="31" t="s">
        <v>464</v>
      </c>
      <c r="C233" s="21">
        <v>2005</v>
      </c>
      <c r="D233" s="21" t="s">
        <v>293</v>
      </c>
      <c r="E233" s="11" t="s">
        <v>465</v>
      </c>
      <c r="F233" s="21">
        <v>0</v>
      </c>
      <c r="G233" s="21">
        <v>0</v>
      </c>
      <c r="H233" s="21">
        <v>0</v>
      </c>
      <c r="I233" s="21">
        <v>0</v>
      </c>
      <c r="J233" s="21">
        <v>1</v>
      </c>
      <c r="K233" s="23">
        <f>J233</f>
        <v>1</v>
      </c>
    </row>
    <row r="234" spans="1:11" x14ac:dyDescent="0.25">
      <c r="A234" s="32" t="s">
        <v>482</v>
      </c>
      <c r="B234" s="5" t="s">
        <v>166</v>
      </c>
      <c r="C234" s="22">
        <v>1980</v>
      </c>
      <c r="D234" s="22" t="s">
        <v>167</v>
      </c>
      <c r="E234" s="22"/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3">
        <v>0</v>
      </c>
    </row>
    <row r="235" spans="1:11" x14ac:dyDescent="0.25">
      <c r="A235" s="32" t="s">
        <v>482</v>
      </c>
      <c r="B235" s="5" t="s">
        <v>135</v>
      </c>
      <c r="C235" s="22">
        <v>1993</v>
      </c>
      <c r="D235" s="22" t="s">
        <v>161</v>
      </c>
      <c r="E235" s="22" t="s">
        <v>225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3">
        <v>0</v>
      </c>
    </row>
    <row r="236" spans="1:11" x14ac:dyDescent="0.25">
      <c r="A236" s="32" t="s">
        <v>482</v>
      </c>
      <c r="B236" s="5" t="s">
        <v>137</v>
      </c>
      <c r="C236" s="22">
        <v>2004</v>
      </c>
      <c r="D236" s="22" t="s">
        <v>160</v>
      </c>
      <c r="E236" s="22"/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3">
        <v>0</v>
      </c>
    </row>
    <row r="237" spans="1:11" x14ac:dyDescent="0.25">
      <c r="A237" s="32" t="s">
        <v>482</v>
      </c>
      <c r="B237" s="5" t="s">
        <v>238</v>
      </c>
      <c r="C237" s="22">
        <v>1995</v>
      </c>
      <c r="D237" s="22" t="s">
        <v>158</v>
      </c>
      <c r="E237" s="22" t="s">
        <v>158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3">
        <v>0</v>
      </c>
    </row>
  </sheetData>
  <autoFilter ref="A6:E156"/>
  <sortState ref="A7:K237">
    <sortCondition descending="1" ref="K7:K237"/>
  </sortState>
  <mergeCells count="2">
    <mergeCell ref="B2:E2"/>
    <mergeCell ref="B4:E4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abSelected="1" workbookViewId="0">
      <selection activeCell="E9" sqref="E9"/>
    </sheetView>
  </sheetViews>
  <sheetFormatPr defaultRowHeight="15" x14ac:dyDescent="0.25"/>
  <cols>
    <col min="1" max="1" width="18.7109375" customWidth="1"/>
    <col min="2" max="2" width="36.140625" customWidth="1"/>
    <col min="3" max="3" width="17.7109375" customWidth="1"/>
    <col min="4" max="4" width="19.7109375" customWidth="1"/>
    <col min="5" max="5" width="19.5703125" bestFit="1" customWidth="1"/>
  </cols>
  <sheetData>
    <row r="1" spans="1:11" s="9" customFormat="1" x14ac:dyDescent="0.25">
      <c r="A1"/>
      <c r="B1"/>
      <c r="C1"/>
      <c r="D1"/>
      <c r="E1"/>
    </row>
    <row r="2" spans="1:11" s="9" customFormat="1" ht="21" x14ac:dyDescent="0.35">
      <c r="A2"/>
      <c r="B2" s="39" t="s">
        <v>288</v>
      </c>
      <c r="C2" s="39"/>
      <c r="D2" s="39"/>
      <c r="E2" s="39"/>
    </row>
    <row r="3" spans="1:11" s="9" customFormat="1" ht="14.25" customHeight="1" x14ac:dyDescent="0.25">
      <c r="A3"/>
      <c r="B3" s="3"/>
      <c r="C3" s="3"/>
      <c r="D3" s="3"/>
      <c r="E3" s="3"/>
    </row>
    <row r="4" spans="1:11" s="9" customFormat="1" x14ac:dyDescent="0.25">
      <c r="A4"/>
      <c r="B4" s="40" t="s">
        <v>2</v>
      </c>
      <c r="C4" s="40"/>
      <c r="D4" s="40"/>
      <c r="E4" s="1"/>
    </row>
    <row r="5" spans="1:11" s="9" customFormat="1" ht="15.75" thickBot="1" x14ac:dyDescent="0.3">
      <c r="A5" s="8"/>
      <c r="B5" s="7"/>
      <c r="C5"/>
      <c r="D5"/>
      <c r="E5" s="6"/>
    </row>
    <row r="6" spans="1:11" ht="42.75" customHeight="1" x14ac:dyDescent="0.25">
      <c r="A6" s="16" t="s">
        <v>241</v>
      </c>
      <c r="B6" s="17" t="s">
        <v>0</v>
      </c>
      <c r="C6" s="18" t="s">
        <v>242</v>
      </c>
      <c r="D6" s="17" t="s">
        <v>240</v>
      </c>
      <c r="E6" s="17" t="s">
        <v>239</v>
      </c>
      <c r="F6" s="19" t="s">
        <v>335</v>
      </c>
      <c r="G6" s="19" t="s">
        <v>336</v>
      </c>
      <c r="H6" s="19" t="s">
        <v>408</v>
      </c>
      <c r="I6" s="19" t="s">
        <v>424</v>
      </c>
      <c r="J6" s="19" t="s">
        <v>453</v>
      </c>
      <c r="K6" s="19" t="s">
        <v>333</v>
      </c>
    </row>
    <row r="7" spans="1:11" s="49" customFormat="1" x14ac:dyDescent="0.25">
      <c r="A7" s="36" t="s">
        <v>417</v>
      </c>
      <c r="B7" s="37" t="s">
        <v>7</v>
      </c>
      <c r="C7" s="38">
        <v>1988</v>
      </c>
      <c r="D7" s="38" t="s">
        <v>152</v>
      </c>
      <c r="E7" s="35" t="s">
        <v>155</v>
      </c>
      <c r="F7" s="35">
        <v>78</v>
      </c>
      <c r="G7" s="35">
        <v>78</v>
      </c>
      <c r="H7" s="35">
        <v>100</v>
      </c>
      <c r="I7" s="38">
        <v>0</v>
      </c>
      <c r="J7" s="38">
        <v>88</v>
      </c>
      <c r="K7" s="35">
        <f>SUM(J7,H7,G7,F7)</f>
        <v>344</v>
      </c>
    </row>
    <row r="8" spans="1:11" s="49" customFormat="1" x14ac:dyDescent="0.25">
      <c r="A8" s="36" t="s">
        <v>397</v>
      </c>
      <c r="B8" s="37" t="s">
        <v>10</v>
      </c>
      <c r="C8" s="38">
        <v>2004</v>
      </c>
      <c r="D8" s="38" t="s">
        <v>152</v>
      </c>
      <c r="E8" s="35" t="s">
        <v>155</v>
      </c>
      <c r="F8" s="35">
        <v>66</v>
      </c>
      <c r="G8" s="35">
        <v>88</v>
      </c>
      <c r="H8" s="35">
        <v>72</v>
      </c>
      <c r="I8" s="38">
        <v>0</v>
      </c>
      <c r="J8" s="38">
        <v>100</v>
      </c>
      <c r="K8" s="35">
        <f>SUM(J8,H8,G8,F8)</f>
        <v>326</v>
      </c>
    </row>
    <row r="9" spans="1:11" s="15" customFormat="1" x14ac:dyDescent="0.25">
      <c r="A9" s="56" t="s">
        <v>398</v>
      </c>
      <c r="B9" s="57" t="s">
        <v>4</v>
      </c>
      <c r="C9" s="58">
        <v>1961</v>
      </c>
      <c r="D9" s="58" t="s">
        <v>247</v>
      </c>
      <c r="E9" s="52" t="s">
        <v>169</v>
      </c>
      <c r="F9" s="52">
        <v>64</v>
      </c>
      <c r="G9" s="52">
        <v>62</v>
      </c>
      <c r="H9" s="52">
        <v>64</v>
      </c>
      <c r="I9" s="58">
        <v>105.6</v>
      </c>
      <c r="J9" s="58">
        <v>68</v>
      </c>
      <c r="K9" s="52">
        <f>SUM(J9,I9,H9,F9)</f>
        <v>301.60000000000002</v>
      </c>
    </row>
    <row r="10" spans="1:11" x14ac:dyDescent="0.25">
      <c r="A10" s="53" t="s">
        <v>418</v>
      </c>
      <c r="B10" s="54" t="s">
        <v>13</v>
      </c>
      <c r="C10" s="55">
        <v>1985</v>
      </c>
      <c r="D10" s="55" t="s">
        <v>152</v>
      </c>
      <c r="E10" s="48" t="s">
        <v>155</v>
      </c>
      <c r="F10" s="48">
        <v>56</v>
      </c>
      <c r="G10" s="48">
        <v>60</v>
      </c>
      <c r="H10" s="48">
        <v>68</v>
      </c>
      <c r="I10" s="55">
        <v>93.6</v>
      </c>
      <c r="J10" s="55">
        <v>78</v>
      </c>
      <c r="K10" s="48">
        <f>SUM(J10,I10,H10,G10)</f>
        <v>299.60000000000002</v>
      </c>
    </row>
    <row r="11" spans="1:11" x14ac:dyDescent="0.25">
      <c r="A11" s="26" t="s">
        <v>352</v>
      </c>
      <c r="B11" s="14" t="s">
        <v>5</v>
      </c>
      <c r="C11" s="13">
        <v>1979</v>
      </c>
      <c r="D11" s="13" t="s">
        <v>152</v>
      </c>
      <c r="E11" s="21" t="s">
        <v>155</v>
      </c>
      <c r="F11" s="21">
        <v>100</v>
      </c>
      <c r="G11" s="22">
        <v>0</v>
      </c>
      <c r="H11" s="22">
        <v>0</v>
      </c>
      <c r="I11" s="4">
        <v>120</v>
      </c>
      <c r="J11" s="4">
        <v>0</v>
      </c>
      <c r="K11" s="23">
        <f>SUM(I11,F11)</f>
        <v>220</v>
      </c>
    </row>
    <row r="12" spans="1:11" s="30" customFormat="1" x14ac:dyDescent="0.25">
      <c r="A12" s="26" t="s">
        <v>353</v>
      </c>
      <c r="B12" s="11" t="s">
        <v>11</v>
      </c>
      <c r="C12" s="4">
        <v>1986</v>
      </c>
      <c r="D12" s="4" t="s">
        <v>152</v>
      </c>
      <c r="E12" s="22" t="s">
        <v>155</v>
      </c>
      <c r="F12" s="22">
        <v>62</v>
      </c>
      <c r="G12" s="22">
        <v>66</v>
      </c>
      <c r="H12" s="22">
        <v>0</v>
      </c>
      <c r="I12" s="4">
        <v>0</v>
      </c>
      <c r="J12" s="4">
        <v>72</v>
      </c>
      <c r="K12" s="23">
        <f>SUM(J12,G12,F12)</f>
        <v>200</v>
      </c>
    </row>
    <row r="13" spans="1:11" x14ac:dyDescent="0.25">
      <c r="A13" s="26" t="s">
        <v>354</v>
      </c>
      <c r="B13" s="14" t="s">
        <v>6</v>
      </c>
      <c r="C13" s="13">
        <v>2003</v>
      </c>
      <c r="D13" s="13" t="s">
        <v>152</v>
      </c>
      <c r="E13" s="21" t="s">
        <v>155</v>
      </c>
      <c r="F13" s="21">
        <v>88</v>
      </c>
      <c r="G13" s="22">
        <v>0</v>
      </c>
      <c r="H13" s="22">
        <v>78</v>
      </c>
      <c r="I13" s="4">
        <v>0</v>
      </c>
      <c r="J13" s="4">
        <v>0</v>
      </c>
      <c r="K13" s="23">
        <f>SUM(H13,F13)</f>
        <v>166</v>
      </c>
    </row>
    <row r="14" spans="1:11" x14ac:dyDescent="0.25">
      <c r="A14" s="26" t="s">
        <v>419</v>
      </c>
      <c r="B14" s="14" t="s">
        <v>444</v>
      </c>
      <c r="C14" s="13">
        <v>1980</v>
      </c>
      <c r="D14" s="13" t="s">
        <v>306</v>
      </c>
      <c r="E14" s="4" t="s">
        <v>445</v>
      </c>
      <c r="F14" s="4">
        <v>0</v>
      </c>
      <c r="G14" s="21">
        <v>0</v>
      </c>
      <c r="H14" s="21">
        <v>0</v>
      </c>
      <c r="I14" s="4">
        <v>86.4</v>
      </c>
      <c r="J14" s="4">
        <v>64</v>
      </c>
      <c r="K14" s="23">
        <f>SUM(J14,I14)</f>
        <v>150.4</v>
      </c>
    </row>
    <row r="15" spans="1:11" x14ac:dyDescent="0.25">
      <c r="A15" s="26" t="s">
        <v>420</v>
      </c>
      <c r="B15" s="28" t="s">
        <v>8</v>
      </c>
      <c r="C15" s="29">
        <v>1983</v>
      </c>
      <c r="D15" s="29" t="s">
        <v>262</v>
      </c>
      <c r="E15" s="23" t="s">
        <v>263</v>
      </c>
      <c r="F15" s="23">
        <v>72</v>
      </c>
      <c r="G15" s="23">
        <v>72</v>
      </c>
      <c r="H15" s="23">
        <v>0</v>
      </c>
      <c r="I15" s="29">
        <v>0</v>
      </c>
      <c r="J15" s="4">
        <v>0</v>
      </c>
      <c r="K15" s="23">
        <f>SUM(F15,G15)</f>
        <v>144</v>
      </c>
    </row>
    <row r="16" spans="1:11" x14ac:dyDescent="0.25">
      <c r="A16" s="26" t="s">
        <v>438</v>
      </c>
      <c r="B16" s="11" t="s">
        <v>31</v>
      </c>
      <c r="C16" s="4">
        <v>1976</v>
      </c>
      <c r="D16" s="4" t="s">
        <v>152</v>
      </c>
      <c r="E16" s="22" t="s">
        <v>318</v>
      </c>
      <c r="F16" s="22">
        <v>1</v>
      </c>
      <c r="G16" s="22">
        <v>56</v>
      </c>
      <c r="H16" s="22">
        <v>0</v>
      </c>
      <c r="I16" s="4">
        <v>76.8</v>
      </c>
      <c r="J16" s="4">
        <v>0</v>
      </c>
      <c r="K16" s="23">
        <f>SUM(F16,G16,I16)</f>
        <v>133.80000000000001</v>
      </c>
    </row>
    <row r="17" spans="1:11" x14ac:dyDescent="0.25">
      <c r="A17" s="26" t="s">
        <v>439</v>
      </c>
      <c r="B17" s="11" t="s">
        <v>12</v>
      </c>
      <c r="C17" s="4">
        <v>1987</v>
      </c>
      <c r="D17" s="4" t="s">
        <v>152</v>
      </c>
      <c r="E17" s="22" t="s">
        <v>155</v>
      </c>
      <c r="F17" s="22">
        <v>58</v>
      </c>
      <c r="G17" s="22">
        <v>64</v>
      </c>
      <c r="H17" s="22">
        <v>0</v>
      </c>
      <c r="I17" s="4">
        <v>0</v>
      </c>
      <c r="J17" s="4">
        <v>0</v>
      </c>
      <c r="K17" s="23">
        <f>SUM(G17,F17)</f>
        <v>122</v>
      </c>
    </row>
    <row r="18" spans="1:11" x14ac:dyDescent="0.25">
      <c r="A18" s="26" t="s">
        <v>440</v>
      </c>
      <c r="B18" s="14" t="s">
        <v>340</v>
      </c>
      <c r="C18" s="13">
        <v>1996</v>
      </c>
      <c r="D18" s="13" t="s">
        <v>262</v>
      </c>
      <c r="E18" s="22" t="s">
        <v>339</v>
      </c>
      <c r="F18" s="22">
        <v>0</v>
      </c>
      <c r="G18" s="22">
        <v>58</v>
      </c>
      <c r="H18" s="22">
        <v>56</v>
      </c>
      <c r="I18" s="4">
        <v>0</v>
      </c>
      <c r="J18" s="4">
        <v>0</v>
      </c>
      <c r="K18" s="23">
        <f>SUM(H18,G18)</f>
        <v>114</v>
      </c>
    </row>
    <row r="19" spans="1:11" x14ac:dyDescent="0.25">
      <c r="A19" s="26" t="s">
        <v>493</v>
      </c>
      <c r="B19" s="25" t="s">
        <v>337</v>
      </c>
      <c r="C19" s="4">
        <v>1990</v>
      </c>
      <c r="D19" s="4" t="s">
        <v>262</v>
      </c>
      <c r="E19" s="22"/>
      <c r="F19" s="22">
        <v>0</v>
      </c>
      <c r="G19" s="22">
        <v>100</v>
      </c>
      <c r="H19" s="22">
        <v>0</v>
      </c>
      <c r="I19" s="4">
        <v>0</v>
      </c>
      <c r="J19" s="4">
        <v>0</v>
      </c>
      <c r="K19" s="23">
        <f>SUM(G19)</f>
        <v>100</v>
      </c>
    </row>
    <row r="20" spans="1:11" x14ac:dyDescent="0.25">
      <c r="A20" s="27" t="s">
        <v>494</v>
      </c>
      <c r="B20" s="14" t="s">
        <v>350</v>
      </c>
      <c r="C20" s="13">
        <v>1989</v>
      </c>
      <c r="D20" s="13" t="s">
        <v>262</v>
      </c>
      <c r="E20" s="22"/>
      <c r="F20" s="22">
        <v>0</v>
      </c>
      <c r="G20" s="22">
        <v>36</v>
      </c>
      <c r="H20" s="22">
        <v>52</v>
      </c>
      <c r="I20" s="4">
        <v>0</v>
      </c>
      <c r="J20" s="4">
        <v>0</v>
      </c>
      <c r="K20" s="23">
        <f>SUM(G20:H20)</f>
        <v>88</v>
      </c>
    </row>
    <row r="21" spans="1:11" x14ac:dyDescent="0.25">
      <c r="A21" s="27" t="s">
        <v>494</v>
      </c>
      <c r="B21" s="14" t="s">
        <v>409</v>
      </c>
      <c r="C21" s="13">
        <v>1983</v>
      </c>
      <c r="D21" s="13" t="s">
        <v>262</v>
      </c>
      <c r="E21" s="11" t="s">
        <v>410</v>
      </c>
      <c r="F21" s="4">
        <v>0</v>
      </c>
      <c r="G21" s="21">
        <v>0</v>
      </c>
      <c r="H21" s="13">
        <v>88</v>
      </c>
      <c r="I21" s="4">
        <v>0</v>
      </c>
      <c r="J21" s="4">
        <v>0</v>
      </c>
      <c r="K21" s="23">
        <f>SUM(H21)</f>
        <v>88</v>
      </c>
    </row>
    <row r="22" spans="1:11" x14ac:dyDescent="0.25">
      <c r="A22" s="22">
        <v>16</v>
      </c>
      <c r="B22" s="14" t="s">
        <v>446</v>
      </c>
      <c r="C22" s="13">
        <v>1991</v>
      </c>
      <c r="D22" s="13" t="s">
        <v>299</v>
      </c>
      <c r="E22" s="11"/>
      <c r="F22" s="4">
        <v>0</v>
      </c>
      <c r="G22" s="21">
        <v>0</v>
      </c>
      <c r="H22" s="21">
        <v>0</v>
      </c>
      <c r="I22" s="4">
        <v>81.599999999999994</v>
      </c>
      <c r="J22" s="4">
        <v>0</v>
      </c>
      <c r="K22" s="23">
        <f>SUM(I22)</f>
        <v>81.599999999999994</v>
      </c>
    </row>
    <row r="23" spans="1:11" x14ac:dyDescent="0.25">
      <c r="A23" s="22">
        <v>17</v>
      </c>
      <c r="B23" s="11" t="s">
        <v>270</v>
      </c>
      <c r="C23" s="4">
        <v>1978</v>
      </c>
      <c r="D23" s="4" t="s">
        <v>261</v>
      </c>
      <c r="E23" s="22" t="s">
        <v>263</v>
      </c>
      <c r="F23" s="22">
        <v>28</v>
      </c>
      <c r="G23" s="22">
        <v>50</v>
      </c>
      <c r="H23" s="22">
        <v>0</v>
      </c>
      <c r="I23" s="4">
        <v>0</v>
      </c>
      <c r="J23" s="4">
        <v>0</v>
      </c>
      <c r="K23" s="23">
        <f>SUM(F23:G23)</f>
        <v>78</v>
      </c>
    </row>
    <row r="24" spans="1:11" x14ac:dyDescent="0.25">
      <c r="A24" s="22">
        <v>18</v>
      </c>
      <c r="B24" s="14" t="s">
        <v>447</v>
      </c>
      <c r="C24" s="13">
        <v>1987</v>
      </c>
      <c r="D24" s="13" t="s">
        <v>306</v>
      </c>
      <c r="E24" s="11" t="s">
        <v>396</v>
      </c>
      <c r="F24" s="4">
        <v>0</v>
      </c>
      <c r="G24" s="21">
        <v>0</v>
      </c>
      <c r="H24" s="21">
        <v>0</v>
      </c>
      <c r="I24" s="4">
        <v>74.400000000000006</v>
      </c>
      <c r="J24" s="4">
        <v>0</v>
      </c>
      <c r="K24" s="23">
        <f>SUM(I24)</f>
        <v>74.400000000000006</v>
      </c>
    </row>
    <row r="25" spans="1:11" x14ac:dyDescent="0.25">
      <c r="A25" s="27" t="s">
        <v>334</v>
      </c>
      <c r="B25" s="11" t="s">
        <v>9</v>
      </c>
      <c r="C25" s="4">
        <v>1982</v>
      </c>
      <c r="D25" s="4" t="s">
        <v>170</v>
      </c>
      <c r="E25" s="22" t="s">
        <v>171</v>
      </c>
      <c r="F25" s="22">
        <v>68</v>
      </c>
      <c r="G25" s="22">
        <v>0</v>
      </c>
      <c r="H25" s="22">
        <v>0</v>
      </c>
      <c r="I25" s="4">
        <v>0</v>
      </c>
      <c r="J25" s="4">
        <v>0</v>
      </c>
      <c r="K25" s="23">
        <f>SUM(F25)</f>
        <v>68</v>
      </c>
    </row>
    <row r="26" spans="1:11" x14ac:dyDescent="0.25">
      <c r="A26" s="27" t="s">
        <v>334</v>
      </c>
      <c r="B26" s="5" t="s">
        <v>338</v>
      </c>
      <c r="C26" s="22">
        <v>1993</v>
      </c>
      <c r="D26" s="22" t="s">
        <v>262</v>
      </c>
      <c r="E26" s="22"/>
      <c r="F26" s="22">
        <v>0</v>
      </c>
      <c r="G26" s="22">
        <v>68</v>
      </c>
      <c r="H26" s="22">
        <v>0</v>
      </c>
      <c r="I26" s="4">
        <v>0</v>
      </c>
      <c r="J26" s="4">
        <v>0</v>
      </c>
      <c r="K26" s="23">
        <f>SUM(G26)</f>
        <v>68</v>
      </c>
    </row>
    <row r="27" spans="1:11" x14ac:dyDescent="0.25">
      <c r="A27" s="4">
        <v>21</v>
      </c>
      <c r="B27" s="14" t="s">
        <v>484</v>
      </c>
      <c r="C27" s="13">
        <v>1994</v>
      </c>
      <c r="D27" s="13" t="s">
        <v>262</v>
      </c>
      <c r="E27" s="11" t="s">
        <v>483</v>
      </c>
      <c r="F27" s="4">
        <v>0</v>
      </c>
      <c r="G27" s="21">
        <v>0</v>
      </c>
      <c r="H27" s="21">
        <v>0</v>
      </c>
      <c r="I27" s="13">
        <v>0</v>
      </c>
      <c r="J27" s="4">
        <v>66</v>
      </c>
      <c r="K27" s="4">
        <v>66</v>
      </c>
    </row>
    <row r="28" spans="1:11" x14ac:dyDescent="0.25">
      <c r="A28" s="22" t="s">
        <v>448</v>
      </c>
      <c r="B28" s="14" t="s">
        <v>411</v>
      </c>
      <c r="C28" s="13">
        <v>1998</v>
      </c>
      <c r="D28" s="13" t="s">
        <v>262</v>
      </c>
      <c r="E28" s="11"/>
      <c r="F28" s="4">
        <v>0</v>
      </c>
      <c r="G28" s="21">
        <v>0</v>
      </c>
      <c r="H28" s="13">
        <v>62</v>
      </c>
      <c r="I28" s="4">
        <v>0</v>
      </c>
      <c r="J28" s="4">
        <v>0</v>
      </c>
      <c r="K28" s="23">
        <f>SUM(H28)</f>
        <v>62</v>
      </c>
    </row>
    <row r="29" spans="1:11" x14ac:dyDescent="0.25">
      <c r="A29" s="22" t="s">
        <v>448</v>
      </c>
      <c r="B29" s="14" t="s">
        <v>485</v>
      </c>
      <c r="C29" s="13">
        <v>1982</v>
      </c>
      <c r="D29" s="13" t="s">
        <v>306</v>
      </c>
      <c r="E29" s="11" t="s">
        <v>486</v>
      </c>
      <c r="F29" s="4">
        <v>0</v>
      </c>
      <c r="G29" s="21">
        <v>0</v>
      </c>
      <c r="H29" s="21">
        <v>0</v>
      </c>
      <c r="I29" s="13">
        <v>0</v>
      </c>
      <c r="J29" s="4">
        <v>62</v>
      </c>
      <c r="K29" s="4">
        <v>62</v>
      </c>
    </row>
    <row r="30" spans="1:11" x14ac:dyDescent="0.25">
      <c r="A30" s="27" t="s">
        <v>495</v>
      </c>
      <c r="B30" s="11" t="s">
        <v>416</v>
      </c>
      <c r="C30" s="4">
        <v>1990</v>
      </c>
      <c r="D30" s="4" t="s">
        <v>262</v>
      </c>
      <c r="E30" s="22" t="s">
        <v>261</v>
      </c>
      <c r="F30" s="22">
        <v>60</v>
      </c>
      <c r="G30" s="22">
        <v>0</v>
      </c>
      <c r="H30" s="22">
        <v>0</v>
      </c>
      <c r="I30" s="4">
        <v>0</v>
      </c>
      <c r="J30" s="4">
        <v>0</v>
      </c>
      <c r="K30" s="23">
        <f>SUM(F30)</f>
        <v>60</v>
      </c>
    </row>
    <row r="31" spans="1:11" x14ac:dyDescent="0.25">
      <c r="A31" s="27" t="s">
        <v>495</v>
      </c>
      <c r="B31" s="14" t="s">
        <v>412</v>
      </c>
      <c r="C31" s="13">
        <v>2001</v>
      </c>
      <c r="D31" s="13" t="s">
        <v>262</v>
      </c>
      <c r="E31" s="11" t="s">
        <v>410</v>
      </c>
      <c r="F31" s="4">
        <v>0</v>
      </c>
      <c r="G31" s="21">
        <v>0</v>
      </c>
      <c r="H31" s="13">
        <v>60</v>
      </c>
      <c r="I31" s="4">
        <v>0</v>
      </c>
      <c r="J31" s="4">
        <v>0</v>
      </c>
      <c r="K31" s="23">
        <f>SUM(H31)</f>
        <v>60</v>
      </c>
    </row>
    <row r="32" spans="1:11" x14ac:dyDescent="0.25">
      <c r="A32" s="27" t="s">
        <v>495</v>
      </c>
      <c r="B32" s="14" t="s">
        <v>487</v>
      </c>
      <c r="C32" s="13">
        <v>1991</v>
      </c>
      <c r="D32" s="13" t="s">
        <v>488</v>
      </c>
      <c r="E32" s="11"/>
      <c r="F32" s="4">
        <v>0</v>
      </c>
      <c r="G32" s="21">
        <v>0</v>
      </c>
      <c r="H32" s="21">
        <v>0</v>
      </c>
      <c r="I32" s="13">
        <v>0</v>
      </c>
      <c r="J32" s="4">
        <v>60</v>
      </c>
      <c r="K32" s="4">
        <v>60</v>
      </c>
    </row>
    <row r="33" spans="1:11" x14ac:dyDescent="0.25">
      <c r="A33" s="22" t="s">
        <v>496</v>
      </c>
      <c r="B33" s="14" t="s">
        <v>413</v>
      </c>
      <c r="C33" s="13">
        <v>1987</v>
      </c>
      <c r="D33" s="13" t="s">
        <v>262</v>
      </c>
      <c r="E33" s="11" t="s">
        <v>318</v>
      </c>
      <c r="F33" s="4">
        <v>0</v>
      </c>
      <c r="G33" s="21">
        <v>0</v>
      </c>
      <c r="H33" s="13">
        <v>58</v>
      </c>
      <c r="I33" s="4">
        <v>0</v>
      </c>
      <c r="J33" s="4">
        <v>0</v>
      </c>
      <c r="K33" s="23">
        <f>SUM(H33)</f>
        <v>58</v>
      </c>
    </row>
    <row r="34" spans="1:11" x14ac:dyDescent="0.25">
      <c r="A34" s="22" t="s">
        <v>496</v>
      </c>
      <c r="B34" s="14" t="s">
        <v>489</v>
      </c>
      <c r="C34" s="13">
        <v>1973</v>
      </c>
      <c r="D34" s="13" t="s">
        <v>306</v>
      </c>
      <c r="E34" s="11"/>
      <c r="F34" s="4">
        <v>0</v>
      </c>
      <c r="G34" s="21">
        <v>0</v>
      </c>
      <c r="H34" s="21">
        <v>0</v>
      </c>
      <c r="I34" s="13">
        <v>0</v>
      </c>
      <c r="J34" s="13">
        <v>58</v>
      </c>
      <c r="K34" s="13">
        <v>58</v>
      </c>
    </row>
    <row r="35" spans="1:11" x14ac:dyDescent="0.25">
      <c r="A35" s="4">
        <v>29</v>
      </c>
      <c r="B35" s="14" t="s">
        <v>490</v>
      </c>
      <c r="C35" s="13">
        <v>1972</v>
      </c>
      <c r="D35" s="13" t="s">
        <v>262</v>
      </c>
      <c r="E35" s="11" t="s">
        <v>491</v>
      </c>
      <c r="F35" s="4">
        <v>0</v>
      </c>
      <c r="G35" s="21">
        <v>0</v>
      </c>
      <c r="H35" s="21">
        <v>0</v>
      </c>
      <c r="I35" s="13">
        <v>0</v>
      </c>
      <c r="J35" s="13">
        <v>56</v>
      </c>
      <c r="K35" s="13">
        <v>56</v>
      </c>
    </row>
    <row r="36" spans="1:11" x14ac:dyDescent="0.25">
      <c r="A36" s="27" t="s">
        <v>497</v>
      </c>
      <c r="B36" s="11" t="s">
        <v>14</v>
      </c>
      <c r="C36" s="4">
        <v>1984</v>
      </c>
      <c r="D36" s="4" t="s">
        <v>152</v>
      </c>
      <c r="E36" s="21" t="s">
        <v>155</v>
      </c>
      <c r="F36" s="22">
        <v>54</v>
      </c>
      <c r="G36" s="22">
        <v>0</v>
      </c>
      <c r="H36" s="22">
        <v>0</v>
      </c>
      <c r="I36" s="4">
        <v>0</v>
      </c>
      <c r="J36" s="4">
        <v>0</v>
      </c>
      <c r="K36" s="23">
        <f>SUM(F36)</f>
        <v>54</v>
      </c>
    </row>
    <row r="37" spans="1:11" x14ac:dyDescent="0.25">
      <c r="A37" s="27" t="s">
        <v>497</v>
      </c>
      <c r="B37" s="14" t="s">
        <v>341</v>
      </c>
      <c r="C37" s="13">
        <v>1980</v>
      </c>
      <c r="D37" s="13" t="s">
        <v>262</v>
      </c>
      <c r="E37" s="22" t="s">
        <v>318</v>
      </c>
      <c r="F37" s="22">
        <v>0</v>
      </c>
      <c r="G37" s="22">
        <v>54</v>
      </c>
      <c r="H37" s="22">
        <v>0</v>
      </c>
      <c r="I37" s="4">
        <v>0</v>
      </c>
      <c r="J37" s="4">
        <v>0</v>
      </c>
      <c r="K37" s="23">
        <f>SUM(G37)</f>
        <v>54</v>
      </c>
    </row>
    <row r="38" spans="1:11" x14ac:dyDescent="0.25">
      <c r="A38" s="27" t="s">
        <v>497</v>
      </c>
      <c r="B38" s="14" t="s">
        <v>414</v>
      </c>
      <c r="C38" s="13">
        <v>1966</v>
      </c>
      <c r="D38" s="13" t="s">
        <v>262</v>
      </c>
      <c r="E38" s="11"/>
      <c r="F38" s="4">
        <v>0</v>
      </c>
      <c r="G38" s="21">
        <v>0</v>
      </c>
      <c r="H38" s="13">
        <v>54</v>
      </c>
      <c r="I38" s="4">
        <v>0</v>
      </c>
      <c r="J38" s="4">
        <v>0</v>
      </c>
      <c r="K38" s="23">
        <f>SUM(H38)</f>
        <v>54</v>
      </c>
    </row>
    <row r="39" spans="1:11" x14ac:dyDescent="0.25">
      <c r="A39" s="27" t="s">
        <v>497</v>
      </c>
      <c r="B39" s="14" t="s">
        <v>492</v>
      </c>
      <c r="C39" s="13">
        <v>1974</v>
      </c>
      <c r="D39" s="13" t="s">
        <v>262</v>
      </c>
      <c r="E39" s="11"/>
      <c r="F39" s="4">
        <v>0</v>
      </c>
      <c r="G39" s="21">
        <v>0</v>
      </c>
      <c r="H39" s="21">
        <v>0</v>
      </c>
      <c r="I39" s="13">
        <v>0</v>
      </c>
      <c r="J39" s="13">
        <v>54</v>
      </c>
      <c r="K39" s="13">
        <v>54</v>
      </c>
    </row>
    <row r="40" spans="1:11" x14ac:dyDescent="0.25">
      <c r="A40" s="27" t="s">
        <v>449</v>
      </c>
      <c r="B40" s="11" t="s">
        <v>264</v>
      </c>
      <c r="C40" s="4">
        <v>1987</v>
      </c>
      <c r="D40" s="4" t="s">
        <v>161</v>
      </c>
      <c r="E40" s="22"/>
      <c r="F40" s="22">
        <v>52</v>
      </c>
      <c r="G40" s="22">
        <v>0</v>
      </c>
      <c r="H40" s="22">
        <v>0</v>
      </c>
      <c r="I40" s="4">
        <v>0</v>
      </c>
      <c r="J40" s="4">
        <v>0</v>
      </c>
      <c r="K40" s="23">
        <f>SUM(F40)</f>
        <v>52</v>
      </c>
    </row>
    <row r="41" spans="1:11" x14ac:dyDescent="0.25">
      <c r="A41" s="27" t="s">
        <v>449</v>
      </c>
      <c r="B41" s="14" t="s">
        <v>342</v>
      </c>
      <c r="C41" s="13">
        <v>1985</v>
      </c>
      <c r="D41" s="13" t="s">
        <v>306</v>
      </c>
      <c r="E41" s="22"/>
      <c r="F41" s="22">
        <v>0</v>
      </c>
      <c r="G41" s="22">
        <v>52</v>
      </c>
      <c r="H41" s="22">
        <v>0</v>
      </c>
      <c r="I41" s="4">
        <v>0</v>
      </c>
      <c r="J41" s="4">
        <v>0</v>
      </c>
      <c r="K41" s="23">
        <f>SUM(G41)</f>
        <v>52</v>
      </c>
    </row>
    <row r="42" spans="1:11" x14ac:dyDescent="0.25">
      <c r="A42" s="27" t="s">
        <v>450</v>
      </c>
      <c r="B42" s="11" t="s">
        <v>15</v>
      </c>
      <c r="C42" s="4">
        <v>1983</v>
      </c>
      <c r="D42" s="4" t="s">
        <v>261</v>
      </c>
      <c r="E42" s="22" t="s">
        <v>261</v>
      </c>
      <c r="F42" s="22">
        <v>50</v>
      </c>
      <c r="G42" s="22">
        <v>0</v>
      </c>
      <c r="H42" s="22">
        <v>0</v>
      </c>
      <c r="I42" s="4">
        <v>0</v>
      </c>
      <c r="J42" s="4">
        <v>0</v>
      </c>
      <c r="K42" s="23">
        <f>SUM(F42)</f>
        <v>50</v>
      </c>
    </row>
    <row r="43" spans="1:11" x14ac:dyDescent="0.25">
      <c r="A43" s="27" t="s">
        <v>450</v>
      </c>
      <c r="B43" s="14" t="s">
        <v>415</v>
      </c>
      <c r="C43" s="13">
        <v>2006</v>
      </c>
      <c r="D43" s="13" t="s">
        <v>262</v>
      </c>
      <c r="E43" s="11"/>
      <c r="F43" s="4">
        <v>0</v>
      </c>
      <c r="G43" s="21">
        <v>0</v>
      </c>
      <c r="H43" s="13">
        <v>50</v>
      </c>
      <c r="I43" s="4">
        <v>0</v>
      </c>
      <c r="J43" s="4">
        <v>0</v>
      </c>
      <c r="K43" s="23">
        <f>SUM(H43)</f>
        <v>50</v>
      </c>
    </row>
    <row r="44" spans="1:11" x14ac:dyDescent="0.25">
      <c r="A44" s="27" t="s">
        <v>469</v>
      </c>
      <c r="B44" s="11" t="s">
        <v>265</v>
      </c>
      <c r="C44" s="4">
        <v>1986</v>
      </c>
      <c r="D44" s="4" t="s">
        <v>266</v>
      </c>
      <c r="E44" s="22"/>
      <c r="F44" s="22">
        <v>48</v>
      </c>
      <c r="G44" s="22">
        <v>0</v>
      </c>
      <c r="H44" s="22">
        <v>0</v>
      </c>
      <c r="I44" s="4">
        <v>0</v>
      </c>
      <c r="J44" s="4">
        <v>0</v>
      </c>
      <c r="K44" s="23">
        <f>SUM(F44)</f>
        <v>48</v>
      </c>
    </row>
    <row r="45" spans="1:11" x14ac:dyDescent="0.25">
      <c r="A45" s="27" t="s">
        <v>469</v>
      </c>
      <c r="B45" s="14" t="s">
        <v>343</v>
      </c>
      <c r="C45" s="13">
        <v>2003</v>
      </c>
      <c r="D45" s="13" t="s">
        <v>306</v>
      </c>
      <c r="E45" s="22"/>
      <c r="F45" s="22">
        <v>0</v>
      </c>
      <c r="G45" s="22">
        <v>48</v>
      </c>
      <c r="H45" s="22">
        <v>0</v>
      </c>
      <c r="I45" s="4">
        <v>0</v>
      </c>
      <c r="J45" s="4">
        <v>0</v>
      </c>
      <c r="K45" s="23">
        <f>SUM(G45)</f>
        <v>48</v>
      </c>
    </row>
    <row r="46" spans="1:11" x14ac:dyDescent="0.25">
      <c r="A46" s="27" t="s">
        <v>498</v>
      </c>
      <c r="B46" s="11" t="s">
        <v>16</v>
      </c>
      <c r="C46" s="4">
        <v>1978</v>
      </c>
      <c r="D46" s="4" t="s">
        <v>267</v>
      </c>
      <c r="E46" s="22" t="s">
        <v>163</v>
      </c>
      <c r="F46" s="22">
        <v>46</v>
      </c>
      <c r="G46" s="22">
        <v>0</v>
      </c>
      <c r="H46" s="22">
        <v>0</v>
      </c>
      <c r="I46" s="4">
        <v>0</v>
      </c>
      <c r="J46" s="4">
        <v>0</v>
      </c>
      <c r="K46" s="23">
        <f>SUM(F46)</f>
        <v>46</v>
      </c>
    </row>
    <row r="47" spans="1:11" x14ac:dyDescent="0.25">
      <c r="A47" s="27" t="s">
        <v>498</v>
      </c>
      <c r="B47" s="14" t="s">
        <v>344</v>
      </c>
      <c r="C47" s="13">
        <v>1971</v>
      </c>
      <c r="D47" s="13" t="s">
        <v>262</v>
      </c>
      <c r="E47" s="22" t="s">
        <v>318</v>
      </c>
      <c r="F47" s="22">
        <v>0</v>
      </c>
      <c r="G47" s="22">
        <v>46</v>
      </c>
      <c r="H47" s="22">
        <v>0</v>
      </c>
      <c r="I47" s="4">
        <v>0</v>
      </c>
      <c r="J47" s="4">
        <v>0</v>
      </c>
      <c r="K47" s="23">
        <f>SUM(G47)</f>
        <v>46</v>
      </c>
    </row>
    <row r="48" spans="1:11" x14ac:dyDescent="0.25">
      <c r="A48" s="27" t="s">
        <v>499</v>
      </c>
      <c r="B48" s="11" t="s">
        <v>17</v>
      </c>
      <c r="C48" s="4">
        <v>1982</v>
      </c>
      <c r="D48" s="4" t="s">
        <v>247</v>
      </c>
      <c r="E48" s="22"/>
      <c r="F48" s="22">
        <v>44</v>
      </c>
      <c r="G48" s="22">
        <v>0</v>
      </c>
      <c r="H48" s="22">
        <v>0</v>
      </c>
      <c r="I48" s="4">
        <v>0</v>
      </c>
      <c r="J48" s="4">
        <v>0</v>
      </c>
      <c r="K48" s="23">
        <f>SUM(F48)</f>
        <v>44</v>
      </c>
    </row>
    <row r="49" spans="1:11" x14ac:dyDescent="0.25">
      <c r="A49" s="27" t="s">
        <v>499</v>
      </c>
      <c r="B49" s="11" t="s">
        <v>26</v>
      </c>
      <c r="C49" s="4">
        <v>1990</v>
      </c>
      <c r="D49" s="4" t="s">
        <v>152</v>
      </c>
      <c r="E49" s="22"/>
      <c r="F49" s="22">
        <v>10</v>
      </c>
      <c r="G49" s="22">
        <v>34</v>
      </c>
      <c r="H49" s="22">
        <v>0</v>
      </c>
      <c r="I49" s="4">
        <v>0</v>
      </c>
      <c r="J49" s="4">
        <v>0</v>
      </c>
      <c r="K49" s="23">
        <f>SUM(F49:G49)</f>
        <v>44</v>
      </c>
    </row>
    <row r="50" spans="1:11" x14ac:dyDescent="0.25">
      <c r="A50" s="27" t="s">
        <v>499</v>
      </c>
      <c r="B50" s="14" t="s">
        <v>345</v>
      </c>
      <c r="C50" s="13">
        <v>1988</v>
      </c>
      <c r="D50" s="13" t="s">
        <v>262</v>
      </c>
      <c r="E50" s="22"/>
      <c r="F50" s="22">
        <v>0</v>
      </c>
      <c r="G50" s="22">
        <v>44</v>
      </c>
      <c r="H50" s="22">
        <v>0</v>
      </c>
      <c r="I50" s="4">
        <v>0</v>
      </c>
      <c r="J50" s="4">
        <v>0</v>
      </c>
      <c r="K50" s="23">
        <f>SUM(G50)</f>
        <v>44</v>
      </c>
    </row>
    <row r="51" spans="1:11" x14ac:dyDescent="0.25">
      <c r="A51" s="27" t="s">
        <v>500</v>
      </c>
      <c r="B51" s="11" t="s">
        <v>18</v>
      </c>
      <c r="C51" s="4">
        <v>1990</v>
      </c>
      <c r="D51" s="4" t="s">
        <v>161</v>
      </c>
      <c r="E51" s="22"/>
      <c r="F51" s="22">
        <v>42</v>
      </c>
      <c r="G51" s="22">
        <v>0</v>
      </c>
      <c r="H51" s="22">
        <v>0</v>
      </c>
      <c r="I51" s="4">
        <v>0</v>
      </c>
      <c r="J51" s="4">
        <v>0</v>
      </c>
      <c r="K51" s="23">
        <f>SUM(F51)</f>
        <v>42</v>
      </c>
    </row>
    <row r="52" spans="1:11" x14ac:dyDescent="0.25">
      <c r="A52" s="27" t="s">
        <v>500</v>
      </c>
      <c r="B52" s="14" t="s">
        <v>346</v>
      </c>
      <c r="C52" s="13">
        <v>1969</v>
      </c>
      <c r="D52" s="13" t="s">
        <v>262</v>
      </c>
      <c r="E52" s="22"/>
      <c r="F52" s="22">
        <v>0</v>
      </c>
      <c r="G52" s="22">
        <v>42</v>
      </c>
      <c r="H52" s="22">
        <v>0</v>
      </c>
      <c r="I52" s="4">
        <v>0</v>
      </c>
      <c r="J52" s="4">
        <v>0</v>
      </c>
      <c r="K52" s="23">
        <f>SUM(G52)</f>
        <v>42</v>
      </c>
    </row>
    <row r="53" spans="1:11" x14ac:dyDescent="0.25">
      <c r="A53" s="27" t="s">
        <v>501</v>
      </c>
      <c r="B53" s="11" t="s">
        <v>268</v>
      </c>
      <c r="C53" s="4">
        <v>1989</v>
      </c>
      <c r="D53" s="4" t="s">
        <v>261</v>
      </c>
      <c r="E53" s="22" t="s">
        <v>261</v>
      </c>
      <c r="F53" s="22">
        <v>40</v>
      </c>
      <c r="G53" s="22">
        <v>0</v>
      </c>
      <c r="H53" s="22">
        <v>0</v>
      </c>
      <c r="I53" s="4">
        <v>0</v>
      </c>
      <c r="J53" s="4">
        <v>0</v>
      </c>
      <c r="K53" s="23">
        <f>SUM(F53)</f>
        <v>40</v>
      </c>
    </row>
    <row r="54" spans="1:11" x14ac:dyDescent="0.25">
      <c r="A54" s="27" t="s">
        <v>501</v>
      </c>
      <c r="B54" s="14" t="s">
        <v>348</v>
      </c>
      <c r="C54" s="13">
        <v>1966</v>
      </c>
      <c r="D54" s="13" t="s">
        <v>262</v>
      </c>
      <c r="E54" s="22" t="s">
        <v>347</v>
      </c>
      <c r="F54" s="22">
        <v>0</v>
      </c>
      <c r="G54" s="22">
        <v>40</v>
      </c>
      <c r="H54" s="22">
        <v>0</v>
      </c>
      <c r="I54" s="4">
        <v>0</v>
      </c>
      <c r="J54" s="4">
        <v>0</v>
      </c>
      <c r="K54" s="23">
        <f>SUM(G54)</f>
        <v>40</v>
      </c>
    </row>
    <row r="55" spans="1:11" x14ac:dyDescent="0.25">
      <c r="A55" s="27" t="s">
        <v>441</v>
      </c>
      <c r="B55" s="11" t="s">
        <v>19</v>
      </c>
      <c r="C55" s="4">
        <v>1983</v>
      </c>
      <c r="D55" s="4" t="s">
        <v>186</v>
      </c>
      <c r="E55" s="22" t="s">
        <v>261</v>
      </c>
      <c r="F55" s="22">
        <v>38</v>
      </c>
      <c r="G55" s="22">
        <v>0</v>
      </c>
      <c r="H55" s="22">
        <v>0</v>
      </c>
      <c r="I55" s="4">
        <v>0</v>
      </c>
      <c r="J55" s="4">
        <v>0</v>
      </c>
      <c r="K55" s="23">
        <f>SUM(F55)</f>
        <v>38</v>
      </c>
    </row>
    <row r="56" spans="1:11" x14ac:dyDescent="0.25">
      <c r="A56" s="27" t="s">
        <v>441</v>
      </c>
      <c r="B56" s="14" t="s">
        <v>349</v>
      </c>
      <c r="C56" s="13">
        <v>1964</v>
      </c>
      <c r="D56" s="13" t="s">
        <v>262</v>
      </c>
      <c r="E56" s="22" t="s">
        <v>318</v>
      </c>
      <c r="F56" s="22">
        <v>0</v>
      </c>
      <c r="G56" s="22">
        <v>38</v>
      </c>
      <c r="H56" s="22">
        <v>0</v>
      </c>
      <c r="I56" s="4">
        <v>0</v>
      </c>
      <c r="J56" s="4">
        <v>0</v>
      </c>
      <c r="K56" s="23">
        <f>SUM(G56)</f>
        <v>38</v>
      </c>
    </row>
    <row r="57" spans="1:11" x14ac:dyDescent="0.25">
      <c r="A57" s="27" t="s">
        <v>351</v>
      </c>
      <c r="B57" s="11" t="s">
        <v>20</v>
      </c>
      <c r="C57" s="4">
        <v>1985</v>
      </c>
      <c r="D57" s="4" t="s">
        <v>152</v>
      </c>
      <c r="E57" s="22"/>
      <c r="F57" s="22">
        <v>36</v>
      </c>
      <c r="G57" s="22">
        <v>0</v>
      </c>
      <c r="H57" s="22">
        <v>0</v>
      </c>
      <c r="I57" s="4">
        <v>0</v>
      </c>
      <c r="J57" s="4">
        <v>0</v>
      </c>
      <c r="K57" s="23">
        <f>SUM(F57)</f>
        <v>36</v>
      </c>
    </row>
    <row r="58" spans="1:11" x14ac:dyDescent="0.25">
      <c r="A58" s="27" t="s">
        <v>404</v>
      </c>
      <c r="B58" s="11" t="s">
        <v>269</v>
      </c>
      <c r="C58" s="4">
        <v>1987</v>
      </c>
      <c r="D58" s="4" t="s">
        <v>200</v>
      </c>
      <c r="E58" s="22"/>
      <c r="F58" s="22">
        <v>34</v>
      </c>
      <c r="G58" s="22">
        <v>0</v>
      </c>
      <c r="H58" s="22">
        <v>0</v>
      </c>
      <c r="I58" s="4">
        <v>0</v>
      </c>
      <c r="J58" s="4">
        <v>0</v>
      </c>
      <c r="K58" s="23">
        <f>SUM(F58)</f>
        <v>34</v>
      </c>
    </row>
    <row r="59" spans="1:11" x14ac:dyDescent="0.25">
      <c r="A59" s="27" t="s">
        <v>421</v>
      </c>
      <c r="B59" s="11" t="s">
        <v>21</v>
      </c>
      <c r="C59" s="4">
        <v>1983</v>
      </c>
      <c r="D59" s="4" t="s">
        <v>185</v>
      </c>
      <c r="E59" s="22" t="s">
        <v>243</v>
      </c>
      <c r="F59" s="22">
        <v>32</v>
      </c>
      <c r="G59" s="22">
        <v>0</v>
      </c>
      <c r="H59" s="22">
        <v>0</v>
      </c>
      <c r="I59" s="4">
        <v>0</v>
      </c>
      <c r="J59" s="4">
        <v>0</v>
      </c>
      <c r="K59" s="23">
        <f>SUM(F59)</f>
        <v>32</v>
      </c>
    </row>
    <row r="60" spans="1:11" x14ac:dyDescent="0.25">
      <c r="A60" s="27" t="s">
        <v>422</v>
      </c>
      <c r="B60" s="11" t="s">
        <v>22</v>
      </c>
      <c r="C60" s="4">
        <v>1999</v>
      </c>
      <c r="D60" s="4" t="s">
        <v>152</v>
      </c>
      <c r="E60" s="22" t="s">
        <v>214</v>
      </c>
      <c r="F60" s="22">
        <v>30</v>
      </c>
      <c r="G60" s="22">
        <v>0</v>
      </c>
      <c r="H60" s="22">
        <v>0</v>
      </c>
      <c r="I60" s="4">
        <v>0</v>
      </c>
      <c r="J60" s="4">
        <v>0</v>
      </c>
      <c r="K60" s="23">
        <f>SUM(F60)</f>
        <v>30</v>
      </c>
    </row>
    <row r="61" spans="1:11" x14ac:dyDescent="0.25">
      <c r="A61" s="27" t="s">
        <v>423</v>
      </c>
      <c r="B61" s="11" t="s">
        <v>271</v>
      </c>
      <c r="C61" s="4">
        <v>1990</v>
      </c>
      <c r="D61" s="4" t="s">
        <v>152</v>
      </c>
      <c r="E61" s="22"/>
      <c r="F61" s="22">
        <v>26</v>
      </c>
      <c r="G61" s="22">
        <v>0</v>
      </c>
      <c r="H61" s="22">
        <v>0</v>
      </c>
      <c r="I61" s="4">
        <v>0</v>
      </c>
      <c r="J61" s="4">
        <v>0</v>
      </c>
      <c r="K61" s="23">
        <f>SUM(F61)</f>
        <v>26</v>
      </c>
    </row>
    <row r="62" spans="1:11" x14ac:dyDescent="0.25">
      <c r="A62" s="27" t="s">
        <v>405</v>
      </c>
      <c r="B62" s="11" t="s">
        <v>272</v>
      </c>
      <c r="C62" s="4">
        <v>1990</v>
      </c>
      <c r="D62" s="4" t="s">
        <v>186</v>
      </c>
      <c r="E62" s="22" t="s">
        <v>187</v>
      </c>
      <c r="F62" s="22">
        <v>24</v>
      </c>
      <c r="G62" s="22">
        <v>0</v>
      </c>
      <c r="H62" s="22">
        <v>0</v>
      </c>
      <c r="I62" s="4">
        <v>0</v>
      </c>
      <c r="J62" s="4">
        <v>0</v>
      </c>
      <c r="K62" s="23">
        <f>SUM(F62)</f>
        <v>24</v>
      </c>
    </row>
    <row r="63" spans="1:11" x14ac:dyDescent="0.25">
      <c r="A63" s="27" t="s">
        <v>406</v>
      </c>
      <c r="B63" s="11" t="s">
        <v>273</v>
      </c>
      <c r="C63" s="4">
        <v>1979</v>
      </c>
      <c r="D63" s="4" t="s">
        <v>247</v>
      </c>
      <c r="E63" s="22" t="s">
        <v>155</v>
      </c>
      <c r="F63" s="22">
        <v>22</v>
      </c>
      <c r="G63" s="22">
        <v>0</v>
      </c>
      <c r="H63" s="22">
        <v>0</v>
      </c>
      <c r="I63" s="4">
        <v>0</v>
      </c>
      <c r="J63" s="4">
        <v>0</v>
      </c>
      <c r="K63" s="23">
        <f>SUM(F63)</f>
        <v>22</v>
      </c>
    </row>
    <row r="64" spans="1:11" x14ac:dyDescent="0.25">
      <c r="A64" s="27" t="s">
        <v>407</v>
      </c>
      <c r="B64" s="11" t="s">
        <v>23</v>
      </c>
      <c r="C64" s="4">
        <v>1978</v>
      </c>
      <c r="D64" s="4" t="s">
        <v>185</v>
      </c>
      <c r="E64" s="22"/>
      <c r="F64" s="22">
        <v>20</v>
      </c>
      <c r="G64" s="22">
        <v>0</v>
      </c>
      <c r="H64" s="22">
        <v>0</v>
      </c>
      <c r="I64" s="4">
        <v>0</v>
      </c>
      <c r="J64" s="4">
        <v>0</v>
      </c>
      <c r="K64" s="23">
        <f>SUM(F64)</f>
        <v>20</v>
      </c>
    </row>
    <row r="65" spans="1:12" x14ac:dyDescent="0.25">
      <c r="A65" s="27" t="s">
        <v>451</v>
      </c>
      <c r="B65" s="11" t="s">
        <v>112</v>
      </c>
      <c r="C65" s="4">
        <v>1978</v>
      </c>
      <c r="D65" s="4" t="s">
        <v>261</v>
      </c>
      <c r="E65" s="22" t="s">
        <v>261</v>
      </c>
      <c r="F65" s="22">
        <v>18</v>
      </c>
      <c r="G65" s="22">
        <v>0</v>
      </c>
      <c r="H65" s="22">
        <v>0</v>
      </c>
      <c r="I65" s="4">
        <v>0</v>
      </c>
      <c r="J65" s="4">
        <v>0</v>
      </c>
      <c r="K65" s="23">
        <f>SUM(F65)</f>
        <v>18</v>
      </c>
    </row>
    <row r="66" spans="1:12" x14ac:dyDescent="0.25">
      <c r="A66" s="27" t="s">
        <v>452</v>
      </c>
      <c r="B66" s="11" t="s">
        <v>24</v>
      </c>
      <c r="C66" s="4">
        <v>1975</v>
      </c>
      <c r="D66" s="4" t="s">
        <v>261</v>
      </c>
      <c r="E66" s="22" t="s">
        <v>261</v>
      </c>
      <c r="F66" s="22">
        <v>16</v>
      </c>
      <c r="G66" s="22">
        <v>0</v>
      </c>
      <c r="H66" s="22">
        <v>0</v>
      </c>
      <c r="I66" s="4">
        <v>0</v>
      </c>
      <c r="J66" s="4">
        <v>0</v>
      </c>
      <c r="K66" s="23">
        <f>SUM(F66)</f>
        <v>16</v>
      </c>
    </row>
    <row r="67" spans="1:12" x14ac:dyDescent="0.25">
      <c r="A67" s="27" t="s">
        <v>502</v>
      </c>
      <c r="B67" s="11" t="s">
        <v>25</v>
      </c>
      <c r="C67" s="4">
        <v>1979</v>
      </c>
      <c r="D67" s="4" t="s">
        <v>161</v>
      </c>
      <c r="E67" s="22"/>
      <c r="F67" s="22">
        <v>14</v>
      </c>
      <c r="G67" s="22">
        <v>0</v>
      </c>
      <c r="H67" s="22">
        <v>0</v>
      </c>
      <c r="I67" s="4">
        <v>0</v>
      </c>
      <c r="J67" s="4">
        <v>0</v>
      </c>
      <c r="K67" s="23">
        <f>SUM(F67)</f>
        <v>14</v>
      </c>
    </row>
    <row r="68" spans="1:12" x14ac:dyDescent="0.25">
      <c r="A68" s="27" t="s">
        <v>503</v>
      </c>
      <c r="B68" s="11" t="s">
        <v>274</v>
      </c>
      <c r="C68" s="4">
        <v>1980</v>
      </c>
      <c r="D68" s="4" t="s">
        <v>152</v>
      </c>
      <c r="E68" s="22"/>
      <c r="F68" s="22">
        <v>12</v>
      </c>
      <c r="G68" s="22">
        <v>0</v>
      </c>
      <c r="H68" s="22">
        <v>0</v>
      </c>
      <c r="I68" s="4">
        <v>0</v>
      </c>
      <c r="J68" s="4">
        <v>0</v>
      </c>
      <c r="K68" s="23">
        <f>SUM(F68)</f>
        <v>12</v>
      </c>
    </row>
    <row r="69" spans="1:12" x14ac:dyDescent="0.25">
      <c r="A69" s="27" t="s">
        <v>504</v>
      </c>
      <c r="B69" s="11" t="s">
        <v>3</v>
      </c>
      <c r="C69" s="4">
        <v>1967</v>
      </c>
      <c r="D69" s="4" t="s">
        <v>152</v>
      </c>
      <c r="E69" s="22" t="s">
        <v>203</v>
      </c>
      <c r="F69" s="22">
        <v>8</v>
      </c>
      <c r="G69" s="22">
        <v>0</v>
      </c>
      <c r="H69" s="22">
        <v>0</v>
      </c>
      <c r="I69" s="4">
        <v>0</v>
      </c>
      <c r="J69" s="4">
        <v>0</v>
      </c>
      <c r="K69" s="23">
        <f>SUM(F69)</f>
        <v>8</v>
      </c>
    </row>
    <row r="70" spans="1:12" x14ac:dyDescent="0.25">
      <c r="A70" s="27" t="s">
        <v>505</v>
      </c>
      <c r="B70" s="11" t="s">
        <v>27</v>
      </c>
      <c r="C70" s="4">
        <v>1985</v>
      </c>
      <c r="D70" s="4" t="s">
        <v>152</v>
      </c>
      <c r="E70" s="22" t="s">
        <v>203</v>
      </c>
      <c r="F70" s="22">
        <v>6</v>
      </c>
      <c r="G70" s="22">
        <v>0</v>
      </c>
      <c r="H70" s="22">
        <v>0</v>
      </c>
      <c r="I70" s="4">
        <v>0</v>
      </c>
      <c r="J70" s="4">
        <v>0</v>
      </c>
      <c r="K70" s="23">
        <f>SUM(F70)</f>
        <v>6</v>
      </c>
    </row>
    <row r="71" spans="1:12" x14ac:dyDescent="0.25">
      <c r="A71" s="27" t="s">
        <v>506</v>
      </c>
      <c r="B71" s="11" t="s">
        <v>275</v>
      </c>
      <c r="C71" s="4">
        <v>1982</v>
      </c>
      <c r="D71" s="4" t="s">
        <v>266</v>
      </c>
      <c r="E71" s="22" t="s">
        <v>276</v>
      </c>
      <c r="F71" s="22">
        <v>4</v>
      </c>
      <c r="G71" s="22">
        <v>0</v>
      </c>
      <c r="H71" s="22">
        <v>0</v>
      </c>
      <c r="I71" s="4">
        <v>0</v>
      </c>
      <c r="J71" s="4">
        <v>0</v>
      </c>
      <c r="K71" s="23">
        <f>SUM(F71)</f>
        <v>4</v>
      </c>
    </row>
    <row r="72" spans="1:12" x14ac:dyDescent="0.25">
      <c r="A72" s="27" t="s">
        <v>507</v>
      </c>
      <c r="B72" s="11" t="s">
        <v>28</v>
      </c>
      <c r="C72" s="4">
        <v>1994</v>
      </c>
      <c r="D72" s="4" t="s">
        <v>261</v>
      </c>
      <c r="E72" s="22" t="s">
        <v>261</v>
      </c>
      <c r="F72" s="22">
        <v>2</v>
      </c>
      <c r="G72" s="22">
        <v>0</v>
      </c>
      <c r="H72" s="22">
        <v>0</v>
      </c>
      <c r="I72" s="4">
        <v>0</v>
      </c>
      <c r="J72" s="4">
        <v>0</v>
      </c>
      <c r="K72" s="23">
        <f>SUM(F72)</f>
        <v>2</v>
      </c>
    </row>
    <row r="73" spans="1:12" x14ac:dyDescent="0.25">
      <c r="A73" s="27" t="s">
        <v>508</v>
      </c>
      <c r="B73" s="11" t="s">
        <v>29</v>
      </c>
      <c r="C73" s="4">
        <v>1978</v>
      </c>
      <c r="D73" s="4" t="s">
        <v>152</v>
      </c>
      <c r="E73" s="22" t="s">
        <v>244</v>
      </c>
      <c r="F73" s="22">
        <v>1</v>
      </c>
      <c r="G73" s="22">
        <v>0</v>
      </c>
      <c r="H73" s="22">
        <v>0</v>
      </c>
      <c r="I73" s="4">
        <v>0</v>
      </c>
      <c r="J73" s="4">
        <v>0</v>
      </c>
      <c r="K73" s="23">
        <v>1</v>
      </c>
    </row>
    <row r="74" spans="1:12" x14ac:dyDescent="0.25">
      <c r="A74" s="27" t="s">
        <v>508</v>
      </c>
      <c r="B74" s="11" t="s">
        <v>30</v>
      </c>
      <c r="C74" s="4">
        <v>2001</v>
      </c>
      <c r="D74" s="4" t="s">
        <v>267</v>
      </c>
      <c r="E74" s="22" t="s">
        <v>163</v>
      </c>
      <c r="F74" s="22">
        <v>1</v>
      </c>
      <c r="G74" s="22">
        <v>0</v>
      </c>
      <c r="H74" s="22">
        <v>0</v>
      </c>
      <c r="I74" s="4">
        <v>0</v>
      </c>
      <c r="J74" s="4">
        <v>0</v>
      </c>
      <c r="K74" s="23">
        <v>1</v>
      </c>
    </row>
    <row r="75" spans="1:12" x14ac:dyDescent="0.25">
      <c r="A75" s="27" t="s">
        <v>508</v>
      </c>
      <c r="B75" s="11" t="s">
        <v>32</v>
      </c>
      <c r="C75" s="4">
        <v>1985</v>
      </c>
      <c r="D75" s="4" t="s">
        <v>261</v>
      </c>
      <c r="E75" s="22" t="s">
        <v>261</v>
      </c>
      <c r="F75" s="22">
        <v>1</v>
      </c>
      <c r="G75" s="22">
        <v>0</v>
      </c>
      <c r="H75" s="22">
        <v>0</v>
      </c>
      <c r="I75" s="4">
        <v>0</v>
      </c>
      <c r="J75" s="4">
        <v>0</v>
      </c>
      <c r="K75" s="23">
        <v>1</v>
      </c>
    </row>
    <row r="76" spans="1:12" x14ac:dyDescent="0.25">
      <c r="A76" s="27" t="s">
        <v>508</v>
      </c>
      <c r="B76" s="11" t="s">
        <v>277</v>
      </c>
      <c r="C76" s="4">
        <v>1983</v>
      </c>
      <c r="D76" s="4" t="s">
        <v>247</v>
      </c>
      <c r="E76" s="22" t="s">
        <v>278</v>
      </c>
      <c r="F76" s="22">
        <v>1</v>
      </c>
      <c r="G76" s="22">
        <v>0</v>
      </c>
      <c r="H76" s="22">
        <v>0</v>
      </c>
      <c r="I76" s="4">
        <v>0</v>
      </c>
      <c r="J76" s="4">
        <v>0</v>
      </c>
      <c r="K76" s="23">
        <v>1</v>
      </c>
    </row>
    <row r="77" spans="1:12" x14ac:dyDescent="0.25">
      <c r="A77" s="27" t="s">
        <v>508</v>
      </c>
      <c r="B77" s="11" t="s">
        <v>279</v>
      </c>
      <c r="C77" s="4">
        <v>1982</v>
      </c>
      <c r="D77" s="4" t="s">
        <v>267</v>
      </c>
      <c r="E77" s="22"/>
      <c r="F77" s="22">
        <v>1</v>
      </c>
      <c r="G77" s="22">
        <v>0</v>
      </c>
      <c r="H77" s="22">
        <v>0</v>
      </c>
      <c r="I77" s="4">
        <v>0</v>
      </c>
      <c r="J77" s="4">
        <v>0</v>
      </c>
      <c r="K77" s="23">
        <v>1</v>
      </c>
    </row>
    <row r="78" spans="1:12" x14ac:dyDescent="0.25">
      <c r="A78" s="27" t="s">
        <v>508</v>
      </c>
      <c r="B78" s="11" t="s">
        <v>33</v>
      </c>
      <c r="C78" s="4">
        <v>1996</v>
      </c>
      <c r="D78" s="4" t="s">
        <v>161</v>
      </c>
      <c r="E78" s="22"/>
      <c r="F78" s="22">
        <v>1</v>
      </c>
      <c r="G78" s="22">
        <v>0</v>
      </c>
      <c r="H78" s="22">
        <v>0</v>
      </c>
      <c r="I78" s="4">
        <v>0</v>
      </c>
      <c r="J78" s="4">
        <v>0</v>
      </c>
      <c r="K78" s="23">
        <v>1</v>
      </c>
    </row>
    <row r="79" spans="1:12" x14ac:dyDescent="0.25">
      <c r="A79" s="27" t="s">
        <v>508</v>
      </c>
      <c r="B79" s="11" t="s">
        <v>142</v>
      </c>
      <c r="C79" s="4">
        <v>1987</v>
      </c>
      <c r="D79" s="4" t="s">
        <v>261</v>
      </c>
      <c r="E79" s="22" t="s">
        <v>261</v>
      </c>
      <c r="F79" s="22">
        <v>1</v>
      </c>
      <c r="G79" s="22">
        <v>0</v>
      </c>
      <c r="H79" s="22">
        <v>0</v>
      </c>
      <c r="I79" s="4">
        <v>0</v>
      </c>
      <c r="J79" s="4">
        <v>0</v>
      </c>
      <c r="K79" s="23">
        <v>1</v>
      </c>
      <c r="L79" s="24"/>
    </row>
    <row r="80" spans="1:12" x14ac:dyDescent="0.25">
      <c r="A80" s="27" t="s">
        <v>508</v>
      </c>
      <c r="B80" s="11" t="s">
        <v>280</v>
      </c>
      <c r="C80" s="4">
        <v>1973</v>
      </c>
      <c r="D80" s="4" t="s">
        <v>267</v>
      </c>
      <c r="E80" s="22" t="s">
        <v>261</v>
      </c>
      <c r="F80" s="22">
        <v>1</v>
      </c>
      <c r="G80" s="22">
        <v>0</v>
      </c>
      <c r="H80" s="22">
        <v>0</v>
      </c>
      <c r="I80" s="4">
        <v>0</v>
      </c>
      <c r="J80" s="4">
        <v>0</v>
      </c>
      <c r="K80" s="23">
        <v>1</v>
      </c>
      <c r="L80" s="24"/>
    </row>
    <row r="81" spans="1:12" x14ac:dyDescent="0.25">
      <c r="A81" s="27" t="s">
        <v>508</v>
      </c>
      <c r="B81" s="11" t="s">
        <v>143</v>
      </c>
      <c r="C81" s="4">
        <v>1987</v>
      </c>
      <c r="D81" s="4" t="s">
        <v>152</v>
      </c>
      <c r="E81" s="22" t="s">
        <v>244</v>
      </c>
      <c r="F81" s="22">
        <v>1</v>
      </c>
      <c r="G81" s="22">
        <v>0</v>
      </c>
      <c r="H81" s="22">
        <v>0</v>
      </c>
      <c r="I81" s="4">
        <v>0</v>
      </c>
      <c r="J81" s="4">
        <v>0</v>
      </c>
      <c r="K81" s="23">
        <v>1</v>
      </c>
      <c r="L81" s="24"/>
    </row>
    <row r="82" spans="1:12" x14ac:dyDescent="0.25">
      <c r="A82" s="27" t="s">
        <v>508</v>
      </c>
      <c r="B82" s="11" t="s">
        <v>144</v>
      </c>
      <c r="C82" s="4">
        <v>1982</v>
      </c>
      <c r="D82" s="4" t="s">
        <v>185</v>
      </c>
      <c r="E82" s="22"/>
      <c r="F82" s="22">
        <v>1</v>
      </c>
      <c r="G82" s="22">
        <v>0</v>
      </c>
      <c r="H82" s="22">
        <v>0</v>
      </c>
      <c r="I82" s="4">
        <v>0</v>
      </c>
      <c r="J82" s="4">
        <v>0</v>
      </c>
      <c r="K82" s="23">
        <v>1</v>
      </c>
      <c r="L82" s="24"/>
    </row>
    <row r="83" spans="1:12" x14ac:dyDescent="0.25">
      <c r="A83" s="27" t="s">
        <v>508</v>
      </c>
      <c r="B83" s="11" t="s">
        <v>145</v>
      </c>
      <c r="C83" s="4">
        <v>1981</v>
      </c>
      <c r="D83" s="4" t="s">
        <v>261</v>
      </c>
      <c r="E83" s="22" t="s">
        <v>261</v>
      </c>
      <c r="F83" s="22">
        <v>1</v>
      </c>
      <c r="G83" s="22">
        <v>0</v>
      </c>
      <c r="H83" s="22">
        <v>0</v>
      </c>
      <c r="I83" s="4">
        <v>0</v>
      </c>
      <c r="J83" s="4">
        <v>0</v>
      </c>
      <c r="K83" s="23">
        <v>1</v>
      </c>
      <c r="L83" s="24"/>
    </row>
    <row r="84" spans="1:12" x14ac:dyDescent="0.25">
      <c r="A84" s="27" t="s">
        <v>508</v>
      </c>
      <c r="B84" s="11" t="s">
        <v>281</v>
      </c>
      <c r="C84" s="4">
        <v>1989</v>
      </c>
      <c r="D84" s="4" t="s">
        <v>247</v>
      </c>
      <c r="E84" s="22" t="s">
        <v>203</v>
      </c>
      <c r="F84" s="22">
        <v>1</v>
      </c>
      <c r="G84" s="22">
        <v>0</v>
      </c>
      <c r="H84" s="22">
        <v>0</v>
      </c>
      <c r="I84" s="4">
        <v>0</v>
      </c>
      <c r="J84" s="4">
        <v>0</v>
      </c>
      <c r="K84" s="23">
        <v>1</v>
      </c>
      <c r="L84" s="24"/>
    </row>
    <row r="85" spans="1:12" x14ac:dyDescent="0.25">
      <c r="A85" s="27" t="s">
        <v>508</v>
      </c>
      <c r="B85" s="11" t="s">
        <v>146</v>
      </c>
      <c r="C85" s="4">
        <v>1985</v>
      </c>
      <c r="D85" s="4" t="s">
        <v>160</v>
      </c>
      <c r="E85" s="22"/>
      <c r="F85" s="22">
        <v>1</v>
      </c>
      <c r="G85" s="22">
        <v>0</v>
      </c>
      <c r="H85" s="22">
        <v>0</v>
      </c>
      <c r="I85" s="4">
        <v>0</v>
      </c>
      <c r="J85" s="4">
        <v>0</v>
      </c>
      <c r="K85" s="23">
        <v>1</v>
      </c>
      <c r="L85" s="24"/>
    </row>
    <row r="86" spans="1:12" x14ac:dyDescent="0.25">
      <c r="A86" s="27" t="s">
        <v>508</v>
      </c>
      <c r="B86" s="11" t="s">
        <v>282</v>
      </c>
      <c r="C86" s="4">
        <v>1973</v>
      </c>
      <c r="D86" s="4" t="s">
        <v>152</v>
      </c>
      <c r="E86" s="22" t="s">
        <v>261</v>
      </c>
      <c r="F86" s="22">
        <v>1</v>
      </c>
      <c r="G86" s="22">
        <v>0</v>
      </c>
      <c r="H86" s="22">
        <v>0</v>
      </c>
      <c r="I86" s="4">
        <v>0</v>
      </c>
      <c r="J86" s="4">
        <v>0</v>
      </c>
      <c r="K86" s="23">
        <v>1</v>
      </c>
      <c r="L86" s="24"/>
    </row>
    <row r="87" spans="1:12" x14ac:dyDescent="0.25">
      <c r="A87" s="27" t="s">
        <v>508</v>
      </c>
      <c r="B87" s="11" t="s">
        <v>147</v>
      </c>
      <c r="C87" s="4">
        <v>1990</v>
      </c>
      <c r="D87" s="4" t="s">
        <v>160</v>
      </c>
      <c r="E87" s="22" t="s">
        <v>220</v>
      </c>
      <c r="F87" s="22">
        <v>1</v>
      </c>
      <c r="G87" s="22">
        <v>0</v>
      </c>
      <c r="H87" s="22">
        <v>0</v>
      </c>
      <c r="I87" s="4">
        <v>0</v>
      </c>
      <c r="J87" s="4">
        <v>0</v>
      </c>
      <c r="K87" s="23">
        <v>1</v>
      </c>
      <c r="L87" s="24"/>
    </row>
    <row r="88" spans="1:12" x14ac:dyDescent="0.25">
      <c r="A88" s="27" t="s">
        <v>508</v>
      </c>
      <c r="B88" s="11" t="s">
        <v>148</v>
      </c>
      <c r="C88" s="4">
        <v>1983</v>
      </c>
      <c r="D88" s="4" t="s">
        <v>160</v>
      </c>
      <c r="E88" s="22" t="s">
        <v>245</v>
      </c>
      <c r="F88" s="22">
        <v>1</v>
      </c>
      <c r="G88" s="22">
        <v>0</v>
      </c>
      <c r="H88" s="22">
        <v>0</v>
      </c>
      <c r="I88" s="4">
        <v>0</v>
      </c>
      <c r="J88" s="4">
        <v>0</v>
      </c>
      <c r="K88" s="23">
        <v>1</v>
      </c>
      <c r="L88" s="24"/>
    </row>
    <row r="89" spans="1:12" x14ac:dyDescent="0.25">
      <c r="A89" s="27" t="s">
        <v>508</v>
      </c>
      <c r="B89" s="11" t="s">
        <v>283</v>
      </c>
      <c r="C89" s="4">
        <v>1975</v>
      </c>
      <c r="D89" s="4" t="s">
        <v>267</v>
      </c>
      <c r="E89" s="22" t="s">
        <v>261</v>
      </c>
      <c r="F89" s="22">
        <v>0</v>
      </c>
      <c r="G89" s="22">
        <v>0</v>
      </c>
      <c r="H89" s="22">
        <v>0</v>
      </c>
      <c r="I89" s="4">
        <v>0</v>
      </c>
      <c r="J89" s="4">
        <v>0</v>
      </c>
      <c r="K89" s="23">
        <v>1</v>
      </c>
      <c r="L89" s="24"/>
    </row>
    <row r="90" spans="1:12" x14ac:dyDescent="0.25">
      <c r="A90" s="27" t="s">
        <v>508</v>
      </c>
      <c r="B90" s="11" t="s">
        <v>149</v>
      </c>
      <c r="C90" s="4">
        <v>1994</v>
      </c>
      <c r="D90" s="4" t="s">
        <v>152</v>
      </c>
      <c r="E90" s="22" t="s">
        <v>246</v>
      </c>
      <c r="F90" s="22">
        <v>0</v>
      </c>
      <c r="G90" s="22">
        <v>0</v>
      </c>
      <c r="H90" s="22">
        <v>0</v>
      </c>
      <c r="I90" s="4">
        <v>0</v>
      </c>
      <c r="J90" s="4">
        <v>0</v>
      </c>
      <c r="K90" s="23">
        <v>1</v>
      </c>
      <c r="L90" s="24"/>
    </row>
    <row r="91" spans="1:12" x14ac:dyDescent="0.25">
      <c r="A91" s="27" t="s">
        <v>508</v>
      </c>
      <c r="B91" s="11" t="s">
        <v>284</v>
      </c>
      <c r="C91" s="4">
        <v>1991</v>
      </c>
      <c r="D91" s="4" t="s">
        <v>247</v>
      </c>
      <c r="E91" s="22"/>
      <c r="F91" s="22">
        <v>0</v>
      </c>
      <c r="G91" s="22">
        <v>0</v>
      </c>
      <c r="H91" s="22">
        <v>0</v>
      </c>
      <c r="I91" s="4">
        <v>0</v>
      </c>
      <c r="J91" s="4">
        <v>0</v>
      </c>
      <c r="K91" s="23">
        <v>1</v>
      </c>
      <c r="L91" s="24"/>
    </row>
    <row r="92" spans="1:12" x14ac:dyDescent="0.25">
      <c r="A92" s="27" t="s">
        <v>508</v>
      </c>
      <c r="B92" s="11" t="s">
        <v>150</v>
      </c>
      <c r="C92" s="4">
        <v>1994</v>
      </c>
      <c r="D92" s="4" t="s">
        <v>285</v>
      </c>
      <c r="E92" s="22"/>
      <c r="F92" s="22">
        <v>0</v>
      </c>
      <c r="G92" s="22">
        <v>0</v>
      </c>
      <c r="H92" s="22">
        <v>0</v>
      </c>
      <c r="I92" s="4">
        <v>0</v>
      </c>
      <c r="J92" s="4">
        <v>0</v>
      </c>
      <c r="K92" s="23">
        <v>1</v>
      </c>
      <c r="L92" s="24"/>
    </row>
    <row r="93" spans="1:12" x14ac:dyDescent="0.25">
      <c r="A93" s="27" t="s">
        <v>508</v>
      </c>
      <c r="B93" s="11" t="s">
        <v>151</v>
      </c>
      <c r="C93" s="4">
        <v>1991</v>
      </c>
      <c r="D93" s="4" t="s">
        <v>152</v>
      </c>
      <c r="E93" s="22"/>
      <c r="F93" s="22">
        <v>0</v>
      </c>
      <c r="G93" s="22">
        <v>0</v>
      </c>
      <c r="H93" s="22">
        <v>0</v>
      </c>
      <c r="I93" s="4">
        <v>0</v>
      </c>
      <c r="J93" s="4">
        <v>0</v>
      </c>
      <c r="K93" s="23">
        <v>1</v>
      </c>
      <c r="L93" s="24"/>
    </row>
    <row r="94" spans="1:12" x14ac:dyDescent="0.25">
      <c r="A94" s="24"/>
      <c r="B94" s="24"/>
      <c r="C94" s="24"/>
      <c r="D94" s="24"/>
      <c r="E94" s="24"/>
      <c r="F94" s="10"/>
      <c r="G94" s="24"/>
      <c r="H94" s="24"/>
      <c r="I94" s="24"/>
      <c r="J94" s="24"/>
      <c r="K94" s="24"/>
      <c r="L94" s="24"/>
    </row>
    <row r="95" spans="1:12" x14ac:dyDescent="0.25">
      <c r="A95" s="24"/>
      <c r="B95" s="24"/>
      <c r="C95" s="24"/>
      <c r="D95" s="24"/>
      <c r="E95" s="24"/>
      <c r="F95" s="10"/>
      <c r="G95" s="24"/>
      <c r="H95" s="24"/>
      <c r="I95" s="24"/>
      <c r="J95" s="24"/>
      <c r="K95" s="24"/>
      <c r="L95" s="24"/>
    </row>
    <row r="96" spans="1:12" x14ac:dyDescent="0.25">
      <c r="A96" s="24"/>
      <c r="B96" s="24"/>
      <c r="C96" s="24"/>
      <c r="D96" s="24"/>
      <c r="E96" s="24"/>
      <c r="F96" s="10"/>
      <c r="G96" s="24"/>
      <c r="H96" s="24"/>
      <c r="I96" s="24"/>
      <c r="J96" s="24"/>
      <c r="K96" s="24"/>
      <c r="L96" s="24"/>
    </row>
    <row r="97" spans="1:12" x14ac:dyDescent="0.25">
      <c r="A97" s="24"/>
      <c r="B97" s="24"/>
      <c r="C97" s="24"/>
      <c r="D97" s="24"/>
      <c r="E97" s="24"/>
      <c r="F97" s="10"/>
      <c r="G97" s="24"/>
      <c r="H97" s="24"/>
      <c r="I97" s="24"/>
      <c r="J97" s="24"/>
      <c r="K97" s="24"/>
      <c r="L97" s="24"/>
    </row>
    <row r="98" spans="1:12" x14ac:dyDescent="0.25">
      <c r="A98" s="24"/>
      <c r="B98" s="24"/>
      <c r="C98" s="24"/>
      <c r="D98" s="24"/>
      <c r="E98" s="24"/>
      <c r="F98" s="10"/>
      <c r="G98" s="24"/>
      <c r="H98" s="24"/>
      <c r="I98" s="24"/>
      <c r="J98" s="24"/>
      <c r="K98" s="24"/>
      <c r="L98" s="24"/>
    </row>
    <row r="99" spans="1:12" x14ac:dyDescent="0.25">
      <c r="A99" s="24"/>
      <c r="B99" s="24"/>
      <c r="C99" s="24"/>
      <c r="D99" s="24"/>
      <c r="E99" s="24"/>
      <c r="F99" s="10"/>
      <c r="G99" s="24"/>
      <c r="H99" s="24"/>
      <c r="I99" s="24"/>
      <c r="J99" s="24"/>
      <c r="K99" s="24"/>
      <c r="L99" s="24"/>
    </row>
    <row r="100" spans="1:12" x14ac:dyDescent="0.25">
      <c r="A100" s="24"/>
      <c r="B100" s="24"/>
      <c r="C100" s="24"/>
      <c r="D100" s="24"/>
      <c r="E100" s="24"/>
      <c r="F100" s="10"/>
      <c r="G100" s="24"/>
      <c r="H100" s="24"/>
      <c r="I100" s="24"/>
      <c r="J100" s="24"/>
      <c r="K100" s="24"/>
      <c r="L100" s="24"/>
    </row>
    <row r="101" spans="1:12" x14ac:dyDescent="0.25">
      <c r="A101" s="24"/>
      <c r="B101" s="24"/>
      <c r="C101" s="24"/>
      <c r="D101" s="24"/>
      <c r="E101" s="24"/>
      <c r="F101" s="10"/>
      <c r="G101" s="24"/>
      <c r="H101" s="24"/>
      <c r="I101" s="24"/>
      <c r="J101" s="24"/>
      <c r="K101" s="24"/>
      <c r="L101" s="24"/>
    </row>
    <row r="102" spans="1:12" x14ac:dyDescent="0.25">
      <c r="A102" s="24"/>
      <c r="B102" s="24"/>
      <c r="C102" s="24"/>
      <c r="D102" s="24"/>
      <c r="E102" s="24"/>
      <c r="F102" s="10"/>
      <c r="G102" s="24"/>
      <c r="H102" s="24"/>
      <c r="I102" s="24"/>
      <c r="J102" s="24"/>
      <c r="K102" s="24"/>
      <c r="L102" s="24"/>
    </row>
    <row r="103" spans="1:12" x14ac:dyDescent="0.25">
      <c r="A103" s="24"/>
      <c r="B103" s="24"/>
      <c r="C103" s="24"/>
      <c r="D103" s="24"/>
      <c r="E103" s="24"/>
      <c r="F103" s="10"/>
      <c r="G103" s="24"/>
      <c r="H103" s="24"/>
      <c r="I103" s="24"/>
      <c r="J103" s="24"/>
      <c r="K103" s="24"/>
      <c r="L103" s="24"/>
    </row>
    <row r="104" spans="1:12" x14ac:dyDescent="0.25">
      <c r="A104" s="24"/>
      <c r="B104" s="24"/>
      <c r="C104" s="24"/>
      <c r="D104" s="24"/>
      <c r="E104" s="24"/>
      <c r="F104" s="10"/>
      <c r="G104" s="24"/>
      <c r="H104" s="24"/>
      <c r="I104" s="24"/>
      <c r="J104" s="24"/>
      <c r="K104" s="24"/>
      <c r="L104" s="24"/>
    </row>
    <row r="105" spans="1:12" x14ac:dyDescent="0.25">
      <c r="A105" s="24"/>
      <c r="B105" s="24"/>
      <c r="C105" s="24"/>
      <c r="D105" s="24"/>
      <c r="E105" s="24"/>
      <c r="F105" s="10"/>
      <c r="G105" s="24"/>
      <c r="H105" s="24"/>
      <c r="I105" s="24"/>
      <c r="J105" s="24"/>
      <c r="K105" s="24"/>
      <c r="L105" s="24"/>
    </row>
    <row r="106" spans="1:12" x14ac:dyDescent="0.25">
      <c r="A106" s="24"/>
      <c r="B106" s="24"/>
      <c r="C106" s="24"/>
      <c r="D106" s="24"/>
      <c r="E106" s="24"/>
      <c r="F106" s="10"/>
      <c r="G106" s="24"/>
      <c r="H106" s="24"/>
      <c r="I106" s="24"/>
      <c r="J106" s="24"/>
      <c r="K106" s="24"/>
      <c r="L106" s="24"/>
    </row>
    <row r="107" spans="1:12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</sheetData>
  <autoFilter ref="A6:D66"/>
  <sortState ref="A7:K93">
    <sortCondition descending="1" ref="K7:K93"/>
  </sortState>
  <mergeCells count="2">
    <mergeCell ref="B2:E2"/>
    <mergeCell ref="B4:D4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абсолют мужчины</vt:lpstr>
      <vt:lpstr>абсолют женщины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 Voropaev</dc:creator>
  <cp:lastModifiedBy>Дарья Манзий</cp:lastModifiedBy>
  <cp:lastPrinted>2021-04-11T05:52:18Z</cp:lastPrinted>
  <dcterms:created xsi:type="dcterms:W3CDTF">2021-03-28T10:15:17Z</dcterms:created>
  <dcterms:modified xsi:type="dcterms:W3CDTF">2021-09-16T05:09:13Z</dcterms:modified>
</cp:coreProperties>
</file>