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 activeTab="1"/>
  </bookViews>
  <sheets>
    <sheet name="21 км М 18-54" sheetId="1" r:id="rId1"/>
    <sheet name="21 км М 55+" sheetId="33" r:id="rId2"/>
    <sheet name="21 км М абсолютное первенство" sheetId="24" r:id="rId3"/>
    <sheet name="21 км Ж 18-54" sheetId="2" r:id="rId4"/>
    <sheet name="21 км Ж 50-59" sheetId="26" r:id="rId5"/>
    <sheet name="21 км Ж абсолютное первенство" sheetId="51" r:id="rId6"/>
    <sheet name="10 км М 50-59" sheetId="36" r:id="rId7"/>
    <sheet name="Абсолютка мужчины 10 км" sheetId="55" r:id="rId8"/>
    <sheet name="10 км Ж 18-39" sheetId="7" r:id="rId9"/>
    <sheet name="10 км Ж 60-69" sheetId="10" r:id="rId10"/>
    <sheet name="Абсолютка женщины 10 км" sheetId="48" r:id="rId11"/>
    <sheet name="5 км Ю 14-17" sheetId="46" r:id="rId12"/>
    <sheet name="5 км М 40-49" sheetId="15" r:id="rId13"/>
    <sheet name="5 км М 50-59" sheetId="28" r:id="rId14"/>
    <sheet name="5 км М 60-69" sheetId="29" r:id="rId15"/>
    <sheet name="5 км М 70-74" sheetId="44" r:id="rId16"/>
    <sheet name="5 км М 75-79" sheetId="43" r:id="rId17"/>
    <sheet name="Абсолютка мужчины 5 км" sheetId="49" r:id="rId18"/>
    <sheet name="5 км Д 14-17" sheetId="47" r:id="rId19"/>
    <sheet name="5 км Ж 40-49" sheetId="19" r:id="rId20"/>
    <sheet name="5 км Ж 50-59" sheetId="20" r:id="rId21"/>
    <sheet name="5 км Ж 60-69" sheetId="21" r:id="rId22"/>
    <sheet name="5 км Ж 70-74" sheetId="22" r:id="rId23"/>
    <sheet name="5 км Ж 75-79" sheetId="30" r:id="rId24"/>
    <sheet name="5 км Ж 80-84" sheetId="31" r:id="rId25"/>
    <sheet name="Абсолютка женщины 5 км" sheetId="50" r:id="rId26"/>
    <sheet name="Забег в гору 150 м" sheetId="52" r:id="rId27"/>
    <sheet name="Абсолютка женщины 150 м" sheetId="53" r:id="rId28"/>
    <sheet name="Абсолютка мужчины 150 м" sheetId="54" r:id="rId29"/>
  </sheets>
  <definedNames>
    <definedName name="_xlnm._FilterDatabase" localSheetId="9" hidden="1">'10 км Ж 60-69'!$A$5:$G$7</definedName>
    <definedName name="_xlnm._FilterDatabase" localSheetId="21" hidden="1">'5 км Ж 60-69'!$A$5:$H$32</definedName>
    <definedName name="_xlnm._FilterDatabase" localSheetId="12" hidden="1">'5 км М 40-49'!$A$5:$H$9</definedName>
    <definedName name="_xlnm._FilterDatabase" localSheetId="25" hidden="1">'Абсолютка женщины 5 км'!$A$5:$H$62</definedName>
    <definedName name="_xlnm._FilterDatabase" localSheetId="26" hidden="1">'Забег в гору 150 м'!$A$5:$I$22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55" l="1"/>
  <c r="E8" i="55"/>
  <c r="E7" i="55"/>
  <c r="E6" i="55"/>
  <c r="E6" i="26"/>
  <c r="E7" i="24" l="1"/>
  <c r="E6" i="24"/>
  <c r="E6" i="33"/>
  <c r="E6" i="1"/>
  <c r="F22" i="54" l="1"/>
  <c r="F21" i="54"/>
  <c r="F20" i="54"/>
  <c r="F19" i="54"/>
  <c r="F18" i="54"/>
  <c r="F17" i="54"/>
  <c r="F16" i="54"/>
  <c r="F15" i="54"/>
  <c r="F14" i="54"/>
  <c r="F22" i="53"/>
  <c r="F21" i="53"/>
  <c r="F20" i="53"/>
  <c r="F19" i="53"/>
  <c r="F18" i="53"/>
  <c r="F17" i="53"/>
  <c r="F16" i="53"/>
  <c r="F15" i="53"/>
  <c r="F14" i="53"/>
  <c r="F19" i="52"/>
  <c r="F20" i="52"/>
  <c r="F21" i="52"/>
  <c r="F22" i="52"/>
  <c r="F12" i="52"/>
  <c r="F18" i="52"/>
  <c r="F17" i="52"/>
  <c r="F11" i="52"/>
  <c r="F10" i="52"/>
  <c r="F15" i="52"/>
  <c r="F13" i="52"/>
  <c r="F9" i="52"/>
  <c r="F16" i="52"/>
  <c r="F7" i="52"/>
  <c r="F6" i="52"/>
  <c r="F8" i="52"/>
  <c r="F14" i="52"/>
  <c r="E7" i="30"/>
  <c r="E8" i="30"/>
  <c r="E9" i="30"/>
  <c r="E10" i="30"/>
  <c r="E6" i="30"/>
  <c r="E42" i="50"/>
  <c r="E8" i="50"/>
  <c r="E33" i="50"/>
  <c r="E11" i="50"/>
  <c r="E57" i="50"/>
  <c r="E39" i="50"/>
  <c r="E30" i="50"/>
  <c r="E10" i="50"/>
  <c r="E27" i="50"/>
  <c r="E25" i="50"/>
  <c r="E20" i="50"/>
  <c r="E14" i="50"/>
  <c r="E36" i="50"/>
  <c r="E37" i="50"/>
  <c r="E51" i="50"/>
  <c r="E12" i="50"/>
  <c r="E35" i="50"/>
  <c r="E22" i="50"/>
  <c r="E48" i="50"/>
  <c r="E44" i="50"/>
  <c r="E9" i="50"/>
  <c r="E29" i="50"/>
  <c r="E18" i="50"/>
  <c r="E17" i="50"/>
  <c r="E41" i="50"/>
  <c r="E49" i="50"/>
  <c r="E21" i="50"/>
  <c r="E45" i="50"/>
  <c r="E59" i="50"/>
  <c r="E16" i="50"/>
  <c r="E7" i="50"/>
  <c r="E26" i="50"/>
  <c r="E32" i="50"/>
  <c r="E38" i="50"/>
  <c r="E31" i="50"/>
  <c r="E24" i="50"/>
  <c r="E19" i="50"/>
  <c r="E28" i="50"/>
  <c r="E53" i="50"/>
  <c r="E43" i="50"/>
  <c r="E50" i="50"/>
  <c r="E60" i="50"/>
  <c r="E40" i="50"/>
  <c r="E6" i="50"/>
  <c r="E61" i="50"/>
  <c r="E46" i="50"/>
  <c r="E23" i="50"/>
  <c r="E47" i="50"/>
  <c r="E15" i="50"/>
  <c r="E52" i="50"/>
  <c r="E55" i="50"/>
  <c r="E54" i="50"/>
  <c r="E56" i="50"/>
  <c r="E58" i="50"/>
  <c r="E62" i="50"/>
  <c r="E13" i="50"/>
  <c r="E34" i="50"/>
  <c r="E11" i="49" l="1"/>
  <c r="E9" i="51"/>
  <c r="E7" i="51"/>
  <c r="E6" i="51"/>
  <c r="E8" i="51"/>
  <c r="E7" i="43" l="1"/>
  <c r="E8" i="43"/>
  <c r="E9" i="43"/>
  <c r="E10" i="43"/>
  <c r="E6" i="43"/>
  <c r="E7" i="44"/>
  <c r="E8" i="44"/>
  <c r="E9" i="44"/>
  <c r="E10" i="44"/>
  <c r="E6" i="44"/>
  <c r="E7" i="46"/>
  <c r="E8" i="46"/>
  <c r="E9" i="46"/>
  <c r="E10" i="46"/>
  <c r="E6" i="46"/>
  <c r="E6" i="10"/>
  <c r="E8" i="10"/>
  <c r="E9" i="10"/>
  <c r="E8" i="7"/>
  <c r="E7" i="36"/>
  <c r="E8" i="36"/>
  <c r="E9" i="36"/>
  <c r="E6" i="36"/>
  <c r="E6" i="7"/>
  <c r="E7" i="7"/>
  <c r="E8" i="49"/>
  <c r="E16" i="49"/>
  <c r="E14" i="49"/>
  <c r="E9" i="49"/>
  <c r="E12" i="49"/>
  <c r="E13" i="49"/>
  <c r="E21" i="49"/>
  <c r="E18" i="49"/>
  <c r="E20" i="49"/>
  <c r="E7" i="49"/>
  <c r="E17" i="49"/>
  <c r="E10" i="49"/>
  <c r="E6" i="49"/>
  <c r="E19" i="49"/>
  <c r="E15" i="49"/>
  <c r="E8" i="48"/>
  <c r="E9" i="48"/>
  <c r="E6" i="48"/>
  <c r="E7" i="48"/>
  <c r="E9" i="22"/>
  <c r="E7" i="22"/>
  <c r="E14" i="22"/>
  <c r="E12" i="21"/>
  <c r="E17" i="21"/>
  <c r="E28" i="21"/>
  <c r="E32" i="21"/>
  <c r="E8" i="21"/>
  <c r="E16" i="20"/>
  <c r="E7" i="20"/>
  <c r="E17" i="20"/>
  <c r="E18" i="20"/>
  <c r="E19" i="20"/>
  <c r="E20" i="20"/>
  <c r="E21" i="20"/>
  <c r="E22" i="20"/>
  <c r="E23" i="20"/>
  <c r="E13" i="47"/>
  <c r="E12" i="47"/>
  <c r="E11" i="47"/>
  <c r="E10" i="47"/>
  <c r="E9" i="47"/>
  <c r="E8" i="47"/>
  <c r="E7" i="47"/>
  <c r="E6" i="47"/>
  <c r="E7" i="2" l="1"/>
  <c r="E8" i="2"/>
  <c r="E9" i="2"/>
  <c r="E9" i="31" l="1"/>
  <c r="E8" i="31"/>
  <c r="E7" i="31"/>
  <c r="E7" i="29"/>
  <c r="E9" i="33"/>
  <c r="E8" i="33"/>
  <c r="E7" i="33"/>
  <c r="E10" i="33" l="1"/>
  <c r="E8" i="15" l="1"/>
  <c r="E10" i="15"/>
  <c r="E9" i="28"/>
  <c r="E29" i="21" l="1"/>
  <c r="E14" i="20"/>
  <c r="E9" i="20"/>
  <c r="E12" i="31" l="1"/>
  <c r="E11" i="31"/>
  <c r="E10" i="31"/>
  <c r="E6" i="31"/>
  <c r="E11" i="30"/>
  <c r="E6" i="22"/>
  <c r="E11" i="22"/>
  <c r="E8" i="22"/>
  <c r="E13" i="22"/>
  <c r="E10" i="22"/>
  <c r="E12" i="22"/>
  <c r="E13" i="21"/>
  <c r="E16" i="21"/>
  <c r="E18" i="21"/>
  <c r="E10" i="21"/>
  <c r="E27" i="21"/>
  <c r="E24" i="21"/>
  <c r="E22" i="21"/>
  <c r="E31" i="21"/>
  <c r="E6" i="21"/>
  <c r="E23" i="21"/>
  <c r="E14" i="21"/>
  <c r="E15" i="21"/>
  <c r="E20" i="21"/>
  <c r="E26" i="21"/>
  <c r="E21" i="21"/>
  <c r="E30" i="21"/>
  <c r="E25" i="21"/>
  <c r="E11" i="21"/>
  <c r="E9" i="21"/>
  <c r="E7" i="21"/>
  <c r="E19" i="21"/>
  <c r="E10" i="20"/>
  <c r="E12" i="20"/>
  <c r="E6" i="20"/>
  <c r="E8" i="20"/>
  <c r="E13" i="20"/>
  <c r="E11" i="20"/>
  <c r="E15" i="20"/>
  <c r="E7" i="19"/>
  <c r="E15" i="19"/>
  <c r="E16" i="19"/>
  <c r="E17" i="19"/>
  <c r="E18" i="19"/>
  <c r="E19" i="19"/>
  <c r="E6" i="19"/>
  <c r="E11" i="19"/>
  <c r="E9" i="19"/>
  <c r="E14" i="19"/>
  <c r="E12" i="19"/>
  <c r="E10" i="19"/>
  <c r="E13" i="19"/>
  <c r="E8" i="19"/>
  <c r="E9" i="29"/>
  <c r="E6" i="29"/>
  <c r="E10" i="29"/>
  <c r="E8" i="29"/>
  <c r="E6" i="28"/>
  <c r="E7" i="28"/>
  <c r="E8" i="28"/>
  <c r="E9" i="15"/>
  <c r="E7" i="15"/>
  <c r="E6" i="15"/>
  <c r="E7" i="10"/>
  <c r="E9" i="26"/>
  <c r="E8" i="26"/>
  <c r="E7" i="26"/>
  <c r="E6" i="2"/>
  <c r="E10" i="24"/>
  <c r="E9" i="24"/>
  <c r="E8" i="24"/>
  <c r="E7" i="1"/>
  <c r="E8" i="1"/>
  <c r="E9" i="1"/>
  <c r="E10" i="1"/>
</calcChain>
</file>

<file path=xl/sharedStrings.xml><?xml version="1.0" encoding="utf-8"?>
<sst xmlns="http://schemas.openxmlformats.org/spreadsheetml/2006/main" count="1172" uniqueCount="190">
  <si>
    <t>Стартовый номер</t>
  </si>
  <si>
    <t>ФИО</t>
  </si>
  <si>
    <t xml:space="preserve">г.р. </t>
  </si>
  <si>
    <t>дистанция, км</t>
  </si>
  <si>
    <t>возрастная группа</t>
  </si>
  <si>
    <t xml:space="preserve">Город </t>
  </si>
  <si>
    <t>Время</t>
  </si>
  <si>
    <t>место</t>
  </si>
  <si>
    <t>Иркутск</t>
  </si>
  <si>
    <t>Гл. судья</t>
  </si>
  <si>
    <t>Судья</t>
  </si>
  <si>
    <t>Кудрявцева Наталия Андреевна</t>
  </si>
  <si>
    <t>Ангарск</t>
  </si>
  <si>
    <t>Тулун</t>
  </si>
  <si>
    <t>Катанович Светлана Николаевна</t>
  </si>
  <si>
    <t>Улан-Удэ</t>
  </si>
  <si>
    <t>г.р.</t>
  </si>
  <si>
    <t>Савельев А.С.</t>
  </si>
  <si>
    <t>Слюдянка</t>
  </si>
  <si>
    <t>Нижнеудинск</t>
  </si>
  <si>
    <t>Маньков Евгений Степанович</t>
  </si>
  <si>
    <t>Свирск</t>
  </si>
  <si>
    <t>Скороходов Вячеслав Викторович</t>
  </si>
  <si>
    <t>Терентьев Николай Иванович</t>
  </si>
  <si>
    <t>Нукутский</t>
  </si>
  <si>
    <t>Иванова Марина Викторовна</t>
  </si>
  <si>
    <t>Веретковская Татьяна Алексеевна</t>
  </si>
  <si>
    <t>Иванова Татьяна Владимировна</t>
  </si>
  <si>
    <t>Середкина Татьяна Ивановна</t>
  </si>
  <si>
    <t>Короткова Марина Сергеевна</t>
  </si>
  <si>
    <t>Черных Елена Ивановна</t>
  </si>
  <si>
    <t>Кондакова Ольга Андреевна</t>
  </si>
  <si>
    <t>Лилина Галина Ивановна</t>
  </si>
  <si>
    <t>Лубсанова Янжима Батомункуевна</t>
  </si>
  <si>
    <t>Колченова Евдокия Никифоровна</t>
  </si>
  <si>
    <t>Кляченков Александр Николаевич</t>
  </si>
  <si>
    <t>Итоговый протокол Летнего фестиваля скандинавской ходьбы 2022 "Байкальский нордик"
мужчины 10 км возрастная группа 50-59</t>
  </si>
  <si>
    <t>Итоговый протокол Летнего фестиваля скандинавской ходьбы 2022 "Байкальский нордик"
женщины 10 км возрастная группа 18-39</t>
  </si>
  <si>
    <t>Итоговый протокол Летнего фестиваля скандинавской ходьбы 2022 "Байкальский нордик"
женщины 10 км возрастная группа 60-69</t>
  </si>
  <si>
    <t>Итоговый протокол Летнего фестиваля скандинавской ходьбы 2022 "Байкальский нордик"
мужчины 5 км возрастная группа 40-49</t>
  </si>
  <si>
    <t>Итоговый протокол Летнего фестиваля скандинавской ходьбы 2022 "Байкальский нордик"
мужчины 5 км возрастная группа 50-59</t>
  </si>
  <si>
    <t>Итоговый протокол Летнего фестиваля скандинавской ходьбы 2022 "Байкальский нордик"
мужчины 5 км возрастная группа 60-69</t>
  </si>
  <si>
    <t>Итоговый протокол Летнего фестиваля скандинавской ходьбы 2022 "Байкальский нордик"
мужчины 5 км возрастная группа 70-74</t>
  </si>
  <si>
    <t>Итоговый протокол Летнего фестиваля скандинавской ходьбы 2022 "Байкальский нордик"
мужчины 5 км возрастная группа 75-79</t>
  </si>
  <si>
    <t>Итоговый протокол Летнего фестиваля скандинавской ходьбы 2022 "Байкальский нордик"
женщины 5 км возрастная группа 40-49</t>
  </si>
  <si>
    <t>Итоговый протокол Летнего фестиваля скандинавской ходьбы 2022 "Байкальский нордик"
женщины 5 км возрастная группа 50-59</t>
  </si>
  <si>
    <t>Итоговый протокол Летнего фестиваля скандинавской ходьбы 2022 "Байкальский нордик"
женщины 5 км возрастная группа 60-69</t>
  </si>
  <si>
    <t>Итоговый протокол Летнего фестиваля скандинавской ходьбы 2022 "Байкальский нордик"
женщины 5 км возрастная группа 70-74</t>
  </si>
  <si>
    <t>Итоговый протокол Летнего фестиваля скандинавской ходьбы 2022 "Байкальский нордик"
женщины 5 км возрастная группа 75-79</t>
  </si>
  <si>
    <t>Итоговый протокол Летнего фестиваля скандинавской ходьбы 2022 "Байкальский нордик"
женщины 5 км возрастная группа 80-84</t>
  </si>
  <si>
    <t>г. Байкальск</t>
  </si>
  <si>
    <t>Артемихин Владимир Александрович</t>
  </si>
  <si>
    <t>У-У</t>
  </si>
  <si>
    <t>Иванова Светлана Андреевна</t>
  </si>
  <si>
    <t>Улискин Ю. В.</t>
  </si>
  <si>
    <t>Улискина Л. М.</t>
  </si>
  <si>
    <t>Казазаева Т. П.</t>
  </si>
  <si>
    <t>Живодерова Л. А.</t>
  </si>
  <si>
    <t>Кузьмин Юрий Александрович</t>
  </si>
  <si>
    <t>Красницкая Юлия Александровна</t>
  </si>
  <si>
    <t>Карпук Валентина Владимировна</t>
  </si>
  <si>
    <t>1989</t>
  </si>
  <si>
    <t>Воловая Татьяна Михайловна</t>
  </si>
  <si>
    <t>Попова Марина Семеновна</t>
  </si>
  <si>
    <t>1961</t>
  </si>
  <si>
    <t>1960</t>
  </si>
  <si>
    <t>Итоговый протокол Летнего фестиваля скандинавской ходьбы 2022 "Байкальский нордик"
юноши 5 км возрастная группа 14-17</t>
  </si>
  <si>
    <t>Баторов Григорий Александрович</t>
  </si>
  <si>
    <t>Гомиловский Руслан</t>
  </si>
  <si>
    <t>2006</t>
  </si>
  <si>
    <t>2008</t>
  </si>
  <si>
    <t>Байкальск</t>
  </si>
  <si>
    <t>Каймонов Алексей Викторович</t>
  </si>
  <si>
    <t>Халтубаев Александр Анатольевич</t>
  </si>
  <si>
    <t>1975</t>
  </si>
  <si>
    <t>1982</t>
  </si>
  <si>
    <t>1973</t>
  </si>
  <si>
    <t>Баторов Александр Маратович</t>
  </si>
  <si>
    <t>Жигман Андрей Леонидович</t>
  </si>
  <si>
    <t>1972</t>
  </si>
  <si>
    <t>1970</t>
  </si>
  <si>
    <t>Каразей</t>
  </si>
  <si>
    <t>Асташеня Валерий Иннокентьевич</t>
  </si>
  <si>
    <t>Клевцов Валерий Федорович</t>
  </si>
  <si>
    <t>Ходячих Александр Павлович</t>
  </si>
  <si>
    <t>1954</t>
  </si>
  <si>
    <t>1958</t>
  </si>
  <si>
    <t>1959</t>
  </si>
  <si>
    <t>1956</t>
  </si>
  <si>
    <t>Холмогой</t>
  </si>
  <si>
    <t>Трощенко Владимир Васильевич</t>
  </si>
  <si>
    <t>Фадеев Юрий Ефимович</t>
  </si>
  <si>
    <t>Зима</t>
  </si>
  <si>
    <t>Итоговый протокол Летнего фестиваля скандинавской ходьбы 2022 "Байкальский нордик"
девушки 5 км возрастная группа 14-17</t>
  </si>
  <si>
    <t>Халтубаева Аюна Александровна</t>
  </si>
  <si>
    <t>Халтубаева Дари Александровна</t>
  </si>
  <si>
    <t>2007</t>
  </si>
  <si>
    <t>Баторова Татьяна Александровна</t>
  </si>
  <si>
    <t>Константинова Оксана Сергеевна</t>
  </si>
  <si>
    <t>Огурцова Ольга Николаевна</t>
  </si>
  <si>
    <t>Халтубаева Юлия Александровна</t>
  </si>
  <si>
    <t>1974</t>
  </si>
  <si>
    <t>1978</t>
  </si>
  <si>
    <t>Богданова Людмила Юрьевна</t>
  </si>
  <si>
    <t>Вантеева Ольга Геннадьевна</t>
  </si>
  <si>
    <t>Жаркова Наталья Алексеевна</t>
  </si>
  <si>
    <t>Климчук Марина Николаевна</t>
  </si>
  <si>
    <t>Лисовская Ирина Владиславовна</t>
  </si>
  <si>
    <t>Носкова Наталья Александровна</t>
  </si>
  <si>
    <t>Петренко Елена Владимировна</t>
  </si>
  <si>
    <t>Святогорова Галина Викторовна</t>
  </si>
  <si>
    <t>Татарникова Надежда Михайловна</t>
  </si>
  <si>
    <t>Хайрутдинова Екатерина Владимировна</t>
  </si>
  <si>
    <t>1964</t>
  </si>
  <si>
    <t>1963</t>
  </si>
  <si>
    <t>1966</t>
  </si>
  <si>
    <t>Акимова Евгения Бабасановна</t>
  </si>
  <si>
    <t>Артемьева Марина Анатольевна</t>
  </si>
  <si>
    <t>Богданова Вера Борисовна</t>
  </si>
  <si>
    <t>Жигуляева Зоя Викторовна</t>
  </si>
  <si>
    <t>Кирпичникова Лилия Нестеровна естеровна</t>
  </si>
  <si>
    <t>Копылова Наталья Александровна</t>
  </si>
  <si>
    <t>Корнилова Тамара Николаевна</t>
  </si>
  <si>
    <t>Кузьменко Любовь Николаевна</t>
  </si>
  <si>
    <t>Кутузова Татьяна Дмитриевна</t>
  </si>
  <si>
    <t>Лядова Людмила Васильевна</t>
  </si>
  <si>
    <t>Малашенкова Ангелина Михайловна</t>
  </si>
  <si>
    <t>Павловец Евгения Анатольевна</t>
  </si>
  <si>
    <t>Полехина Любовь Анатольевна</t>
  </si>
  <si>
    <t>Рыкова Нина Иннокентьевна</t>
  </si>
  <si>
    <t>Садыкова Татьяна Михайловна</t>
  </si>
  <si>
    <t>Сапега Людмила Васильевна</t>
  </si>
  <si>
    <t>Смородинова Наталья Николаевна</t>
  </si>
  <si>
    <t>Терентьеаа Наталья Анатольевна</t>
  </si>
  <si>
    <t>Французова Светлана Юрьевна</t>
  </si>
  <si>
    <t>Шумская Тамара Васильеана</t>
  </si>
  <si>
    <t>1957</t>
  </si>
  <si>
    <t>1962</t>
  </si>
  <si>
    <t>1953</t>
  </si>
  <si>
    <t>1955</t>
  </si>
  <si>
    <t>г. Ангарск</t>
  </si>
  <si>
    <t>Куйтун</t>
  </si>
  <si>
    <t>Баранчукова Тамара Федоровна</t>
  </si>
  <si>
    <t>Васильева Надежда Андреевна</t>
  </si>
  <si>
    <t>Волынникова Надежда Петровна</t>
  </si>
  <si>
    <t>Ефимова Галина Георгиевна</t>
  </si>
  <si>
    <t>Ильюшенок Галина Ивановна</t>
  </si>
  <si>
    <t>Мытникова Зинаида Васильевна</t>
  </si>
  <si>
    <t>1951</t>
  </si>
  <si>
    <t>1952</t>
  </si>
  <si>
    <t>1949</t>
  </si>
  <si>
    <t>1948</t>
  </si>
  <si>
    <t>Бодрых Галина Павловна</t>
  </si>
  <si>
    <t>Бояркина Зоя Михайловна</t>
  </si>
  <si>
    <t>Пацевич Альбина Адольфовна</t>
  </si>
  <si>
    <t>Подшивалова Валентина Константиновна</t>
  </si>
  <si>
    <t>Щукина Маргарита Николаевна</t>
  </si>
  <si>
    <t>1943</t>
  </si>
  <si>
    <t>1947</t>
  </si>
  <si>
    <t>1946</t>
  </si>
  <si>
    <t>Крылова Светлана Анатольевна</t>
  </si>
  <si>
    <t>Чумакова Лидия Петровна</t>
  </si>
  <si>
    <t>1938</t>
  </si>
  <si>
    <t>1942</t>
  </si>
  <si>
    <t>1939</t>
  </si>
  <si>
    <t xml:space="preserve">Нукутский </t>
  </si>
  <si>
    <t>Итоговый протокол Летнего фестиваля скандинавской ходьбы 2022 "Байкальский нордик"
женщины 5 км абсолютное первенство</t>
  </si>
  <si>
    <t>Итоговый протокол Летнего фестиваля скандинавской ходьбы 2022 "Байкальский нордик"
мужчины 5 км абсолютное первенство</t>
  </si>
  <si>
    <t>Молчанов Олег Николаевич</t>
  </si>
  <si>
    <t>Елизарьева Ольга Андреевна</t>
  </si>
  <si>
    <t>Итоговый протокол Летнего фестиваля скандинавской ходьбы 2022 "Байкальский нордик"
женщины 21 км абсолютное первентсво</t>
  </si>
  <si>
    <t>Елизарьев Александр Сергеевич</t>
  </si>
  <si>
    <t>не старт</t>
  </si>
  <si>
    <t>сошел</t>
  </si>
  <si>
    <t>Итоговый протокол Летнего фестиваля скандинавской ходьбы 2022 "Байкальский нордик"
женщины 10 км абсолютное первенство</t>
  </si>
  <si>
    <t>Итоговый протокол Летнего фестиваля скандинавской ходьбы 2022 "Байкальский нордик"
Забег в гору</t>
  </si>
  <si>
    <t>дистанция, м</t>
  </si>
  <si>
    <t>1976</t>
  </si>
  <si>
    <t>Гомиловский Александр</t>
  </si>
  <si>
    <t>Гомиловский Сергей</t>
  </si>
  <si>
    <t>Федорова Виктория</t>
  </si>
  <si>
    <t>м\ж</t>
  </si>
  <si>
    <t>ж</t>
  </si>
  <si>
    <t>м</t>
  </si>
  <si>
    <t>Итоговый протокол Летнего фестиваля скандинавской ходьбы 2022 "Байкальский нордик"
женщины 21 км возрастная группа 18-54</t>
  </si>
  <si>
    <t>Итоговый протокол Летнего фестиваля скандинавской ходьбы 2022 "Байкальский нордик" 
мужчины 21 км возрастная группа 18-54</t>
  </si>
  <si>
    <t>Итоговый протокол Летнего фестиваля скандинавской ходьбы 2022 "Байкальский нордик" 
мужчины 21 км возрастная группа 55+</t>
  </si>
  <si>
    <t>Итоговый протокол Летнего фестиваля скандинавской ходьбы 2022 "Байкальский нордик"
женщины 21 км возрастная группа 55+</t>
  </si>
  <si>
    <t>Итоговый протокол Летнего фестиваля скандинавской ходьбы 2022 "Байкальский нордик" 
мужчины 21 км абсолютное первенство</t>
  </si>
  <si>
    <t>Итоговый протокол Летнего фестиваля скандинавской ходьбы 2022 "Байкальский нордик"
мужчины 10 км абсолютное первенство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</si>
</sst>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1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 applyAlignment="1"/>
    <xf numFmtId="0" fontId="2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ont="1" applyFill="1" applyAlignment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21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1" xfId="0" applyBorder="1"/>
    <xf numFmtId="0" fontId="0" fillId="0" borderId="1" xfId="0" applyFont="1" applyBorder="1" applyAlignment="1"/>
    <xf numFmtId="164" fontId="4" fillId="0" borderId="1" xfId="0" applyNumberFormat="1" applyFont="1" applyBorder="1" applyAlignment="1">
      <alignment horizontal="center"/>
    </xf>
    <xf numFmtId="0" fontId="9" fillId="0" borderId="0" xfId="0" applyFont="1" applyAlignment="1"/>
    <xf numFmtId="0" fontId="3" fillId="0" borderId="0" xfId="0" applyFont="1" applyAlignment="1"/>
    <xf numFmtId="0" fontId="0" fillId="0" borderId="0" xfId="0" applyBorder="1"/>
    <xf numFmtId="0" fontId="0" fillId="0" borderId="0" xfId="0" applyFont="1" applyBorder="1" applyAlignment="1"/>
    <xf numFmtId="0" fontId="4" fillId="0" borderId="0" xfId="0" applyFont="1" applyAlignment="1"/>
    <xf numFmtId="0" fontId="2" fillId="0" borderId="1" xfId="0" applyFont="1" applyBorder="1"/>
    <xf numFmtId="21" fontId="3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1" fillId="0" borderId="0" xfId="0" applyFont="1" applyBorder="1" applyAlignment="1">
      <alignment vertic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0" fontId="4" fillId="0" borderId="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/>
    </xf>
    <xf numFmtId="0" fontId="0" fillId="0" borderId="3" xfId="0" applyFont="1" applyBorder="1" applyAlignment="1"/>
    <xf numFmtId="21" fontId="3" fillId="0" borderId="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3" fillId="0" borderId="0" xfId="0" applyNumberFormat="1" applyFont="1" applyAlignme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1" fontId="3" fillId="3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/>
    <xf numFmtId="20" fontId="4" fillId="0" borderId="1" xfId="0" applyNumberFormat="1" applyFont="1" applyBorder="1" applyAlignment="1">
      <alignment horizontal="center"/>
    </xf>
    <xf numFmtId="21" fontId="3" fillId="0" borderId="1" xfId="0" applyNumberFormat="1" applyFont="1" applyBorder="1" applyAlignment="1"/>
    <xf numFmtId="0" fontId="10" fillId="0" borderId="1" xfId="0" applyFont="1" applyBorder="1" applyAlignment="1">
      <alignment horizontal="center"/>
    </xf>
    <xf numFmtId="21" fontId="4" fillId="0" borderId="3" xfId="0" applyNumberFormat="1" applyFont="1" applyBorder="1" applyAlignment="1">
      <alignment horizontal="center"/>
    </xf>
    <xf numFmtId="21" fontId="4" fillId="3" borderId="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939029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902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900929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092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900929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30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30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30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30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30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878069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939029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902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878069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878069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878069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55109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55109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55109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893309</xdr:colOff>
      <xdr:row>1</xdr:row>
      <xdr:rowOff>169545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80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939029</xdr:colOff>
      <xdr:row>1</xdr:row>
      <xdr:rowOff>146685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902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939029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902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24629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61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24629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61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916169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61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916169</xdr:colOff>
      <xdr:row>1</xdr:row>
      <xdr:rowOff>154305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61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916169</xdr:colOff>
      <xdr:row>1</xdr:row>
      <xdr:rowOff>139065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9DEAD16-4824-4DEF-A7A0-FA51259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6169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4" sqref="B14:H18"/>
    </sheetView>
  </sheetViews>
  <sheetFormatPr defaultColWidth="8.88671875" defaultRowHeight="14.4" x14ac:dyDescent="0.3"/>
  <cols>
    <col min="1" max="1" width="14.77734375" style="1" customWidth="1"/>
    <col min="2" max="2" width="34.6640625" style="1" customWidth="1"/>
    <col min="3" max="3" width="6.5546875" style="1" customWidth="1"/>
    <col min="4" max="4" width="8.44140625" style="1" customWidth="1"/>
    <col min="5" max="5" width="12.5546875" style="1" customWidth="1"/>
    <col min="6" max="6" width="10.109375" style="1" customWidth="1"/>
    <col min="7" max="7" width="8.88671875" style="1" customWidth="1"/>
    <col min="8" max="8" width="7.44140625" style="1" customWidth="1"/>
    <col min="9" max="9" width="10.33203125" style="1" customWidth="1"/>
    <col min="10" max="10" width="11.88671875" style="1" customWidth="1"/>
    <col min="11" max="11" width="13.109375" style="1" customWidth="1"/>
    <col min="12" max="16384" width="8.88671875" style="1"/>
  </cols>
  <sheetData>
    <row r="1" spans="1:10" ht="46.2" customHeight="1" x14ac:dyDescent="0.3">
      <c r="A1" s="60"/>
      <c r="B1" s="74" t="s">
        <v>185</v>
      </c>
      <c r="C1" s="74"/>
      <c r="D1" s="74"/>
      <c r="E1" s="74"/>
      <c r="F1" s="74"/>
      <c r="G1" s="74"/>
      <c r="H1" s="74"/>
      <c r="I1" s="74"/>
      <c r="J1" s="63" t="s">
        <v>50</v>
      </c>
    </row>
    <row r="2" spans="1:10" ht="15.6" customHeight="1" x14ac:dyDescent="0.3">
      <c r="A2" s="59"/>
      <c r="B2" s="59"/>
      <c r="C2" s="59"/>
      <c r="D2" s="59"/>
      <c r="E2" s="59"/>
      <c r="F2" s="59"/>
      <c r="G2" s="59"/>
      <c r="H2" s="45"/>
    </row>
    <row r="3" spans="1:10" ht="15.6" customHeight="1" x14ac:dyDescent="0.3">
      <c r="A3" s="59"/>
      <c r="B3" s="59"/>
      <c r="C3" s="59"/>
      <c r="D3" s="59"/>
      <c r="E3" s="59"/>
      <c r="F3" s="59"/>
      <c r="G3" s="59"/>
      <c r="H3" s="45"/>
    </row>
    <row r="4" spans="1:10" ht="15.6" customHeight="1" x14ac:dyDescent="0.3">
      <c r="A4" s="58"/>
      <c r="B4" s="58"/>
      <c r="C4" s="58"/>
      <c r="D4" s="58"/>
      <c r="E4" s="58"/>
      <c r="F4" s="58"/>
      <c r="G4" s="58"/>
      <c r="H4" s="45"/>
    </row>
    <row r="5" spans="1:10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0" ht="15.6" x14ac:dyDescent="0.3">
      <c r="A6" s="4">
        <v>101</v>
      </c>
      <c r="B6" s="43" t="s">
        <v>51</v>
      </c>
      <c r="C6" s="6">
        <v>1976</v>
      </c>
      <c r="D6" s="7">
        <v>21</v>
      </c>
      <c r="E6" s="3">
        <f>2022-C6</f>
        <v>46</v>
      </c>
      <c r="F6" s="4" t="s">
        <v>52</v>
      </c>
      <c r="G6" s="10">
        <v>9.9548611111111115E-2</v>
      </c>
      <c r="H6" s="9">
        <v>1</v>
      </c>
    </row>
    <row r="7" spans="1:10" ht="15.6" x14ac:dyDescent="0.3">
      <c r="A7" s="4"/>
      <c r="B7" s="20"/>
      <c r="C7" s="6"/>
      <c r="D7" s="7">
        <v>21</v>
      </c>
      <c r="E7" s="3">
        <f t="shared" ref="E7:E10" si="0">2022-C7</f>
        <v>2022</v>
      </c>
      <c r="F7" s="4"/>
      <c r="G7" s="35"/>
      <c r="H7" s="11"/>
    </row>
    <row r="8" spans="1:10" ht="15.6" x14ac:dyDescent="0.3">
      <c r="A8" s="4"/>
      <c r="B8" s="5"/>
      <c r="C8" s="6"/>
      <c r="D8" s="7">
        <v>21</v>
      </c>
      <c r="E8" s="3">
        <f t="shared" si="0"/>
        <v>2022</v>
      </c>
      <c r="F8" s="4"/>
      <c r="G8" s="10"/>
      <c r="H8" s="11"/>
    </row>
    <row r="9" spans="1:10" ht="15.6" x14ac:dyDescent="0.3">
      <c r="A9" s="4"/>
      <c r="B9" s="5"/>
      <c r="C9" s="6"/>
      <c r="D9" s="7"/>
      <c r="E9" s="3">
        <f t="shared" si="0"/>
        <v>2022</v>
      </c>
      <c r="F9" s="4"/>
      <c r="G9" s="8"/>
      <c r="H9" s="12"/>
    </row>
    <row r="10" spans="1:10" ht="15.6" x14ac:dyDescent="0.3">
      <c r="A10" s="4"/>
      <c r="B10" s="5"/>
      <c r="C10" s="6"/>
      <c r="D10" s="7"/>
      <c r="E10" s="3">
        <f t="shared" si="0"/>
        <v>2022</v>
      </c>
      <c r="F10" s="4"/>
      <c r="G10" s="10"/>
      <c r="H10" s="3"/>
    </row>
    <row r="11" spans="1:10" ht="15.6" x14ac:dyDescent="0.3">
      <c r="A11" s="4"/>
      <c r="B11" s="5"/>
      <c r="C11" s="6"/>
      <c r="D11" s="7"/>
      <c r="E11" s="3"/>
      <c r="F11" s="4"/>
      <c r="G11" s="10"/>
      <c r="H11" s="3"/>
    </row>
    <row r="12" spans="1:10" ht="15.6" x14ac:dyDescent="0.3">
      <c r="A12"/>
      <c r="C12" s="13"/>
      <c r="D12" s="13"/>
      <c r="E12" s="13"/>
      <c r="F12" s="14"/>
      <c r="G12"/>
      <c r="H12"/>
    </row>
    <row r="13" spans="1:10" ht="15.6" x14ac:dyDescent="0.3">
      <c r="A13"/>
      <c r="C13" s="13"/>
      <c r="D13" s="13"/>
      <c r="E13" s="13"/>
      <c r="F13" s="14"/>
      <c r="G13"/>
      <c r="H13"/>
    </row>
    <row r="14" spans="1:10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J14" s="61">
        <v>44751</v>
      </c>
    </row>
    <row r="15" spans="1:10" ht="15.6" x14ac:dyDescent="0.3">
      <c r="B15" s="13" t="s">
        <v>10</v>
      </c>
      <c r="C15" s="15"/>
      <c r="G15" s="37" t="s">
        <v>54</v>
      </c>
    </row>
    <row r="16" spans="1:10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  <row r="19" spans="2:7" ht="15.6" x14ac:dyDescent="0.3">
      <c r="B19" s="13"/>
      <c r="D19" s="36"/>
      <c r="G19" s="40"/>
    </row>
    <row r="20" spans="2:7" ht="15.6" x14ac:dyDescent="0.3">
      <c r="B20" s="13"/>
      <c r="D20" s="36"/>
      <c r="G20" s="40"/>
    </row>
  </sheetData>
  <sortState ref="A3:G4">
    <sortCondition ref="G3:G4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3" sqref="B13:H17"/>
    </sheetView>
  </sheetViews>
  <sheetFormatPr defaultColWidth="8.88671875" defaultRowHeight="14.4" x14ac:dyDescent="0.3"/>
  <cols>
    <col min="1" max="1" width="13" style="1" customWidth="1"/>
    <col min="2" max="2" width="28.33203125" style="1" customWidth="1"/>
    <col min="3" max="3" width="6.88671875" style="1" customWidth="1"/>
    <col min="4" max="4" width="8" style="1" customWidth="1"/>
    <col min="5" max="5" width="12.21875" style="1" customWidth="1"/>
    <col min="6" max="6" width="9.33203125" style="1" customWidth="1"/>
    <col min="7" max="7" width="9.44140625" style="1" customWidth="1"/>
    <col min="8" max="8" width="7.109375" style="1" customWidth="1"/>
    <col min="9" max="9" width="9.77734375" style="1" customWidth="1"/>
    <col min="10" max="10" width="9.109375" style="1" customWidth="1"/>
    <col min="11" max="11" width="18.44140625" style="1" customWidth="1"/>
    <col min="12" max="16384" width="8.88671875" style="1"/>
  </cols>
  <sheetData>
    <row r="1" spans="1:11" ht="45.6" customHeight="1" x14ac:dyDescent="0.3">
      <c r="B1" s="74" t="s">
        <v>38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59"/>
      <c r="B2" s="59"/>
      <c r="C2" s="59"/>
      <c r="D2" s="59"/>
      <c r="E2" s="59"/>
      <c r="F2" s="59"/>
      <c r="G2" s="59"/>
      <c r="H2" s="60"/>
      <c r="I2" s="45"/>
    </row>
    <row r="3" spans="1:11" ht="15.6" customHeight="1" x14ac:dyDescent="0.3">
      <c r="A3" s="59"/>
      <c r="B3" s="59"/>
      <c r="C3" s="59"/>
      <c r="D3" s="59"/>
      <c r="E3" s="59"/>
      <c r="F3" s="59"/>
      <c r="G3" s="59"/>
      <c r="H3" s="60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57"/>
      <c r="I4" s="45"/>
    </row>
    <row r="5" spans="1:11" ht="42.75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109</v>
      </c>
      <c r="B6" s="67" t="s">
        <v>63</v>
      </c>
      <c r="C6" s="4" t="s">
        <v>65</v>
      </c>
      <c r="D6" s="16">
        <v>10</v>
      </c>
      <c r="E6" s="16">
        <f>2022-C6</f>
        <v>62</v>
      </c>
      <c r="F6" s="20" t="s">
        <v>12</v>
      </c>
      <c r="G6" s="25">
        <v>6.5694444444444444E-2</v>
      </c>
      <c r="H6" s="26">
        <v>1</v>
      </c>
    </row>
    <row r="7" spans="1:11" ht="15.6" x14ac:dyDescent="0.3">
      <c r="A7" s="6">
        <v>108</v>
      </c>
      <c r="B7" s="67" t="s">
        <v>62</v>
      </c>
      <c r="C7" s="4" t="s">
        <v>64</v>
      </c>
      <c r="D7" s="16">
        <v>10</v>
      </c>
      <c r="E7" s="16">
        <f>2022-C7</f>
        <v>61</v>
      </c>
      <c r="F7" s="20" t="s">
        <v>12</v>
      </c>
      <c r="G7" s="25">
        <v>6.9768518518518521E-2</v>
      </c>
      <c r="H7" s="26">
        <v>2</v>
      </c>
    </row>
    <row r="8" spans="1:11" ht="15.6" x14ac:dyDescent="0.3">
      <c r="A8" s="16"/>
      <c r="B8" s="32"/>
      <c r="C8" s="22"/>
      <c r="D8" s="16">
        <v>10</v>
      </c>
      <c r="E8" s="16">
        <f t="shared" ref="E8:E9" si="0">2022-C8</f>
        <v>2022</v>
      </c>
      <c r="F8" s="22"/>
      <c r="G8" s="64"/>
      <c r="H8" s="16"/>
    </row>
    <row r="9" spans="1:11" ht="15.6" x14ac:dyDescent="0.3">
      <c r="A9" s="29"/>
      <c r="B9" s="32"/>
      <c r="C9" s="22"/>
      <c r="D9" s="16">
        <v>10</v>
      </c>
      <c r="E9" s="16">
        <f t="shared" si="0"/>
        <v>2022</v>
      </c>
      <c r="F9" s="22"/>
      <c r="G9" s="64"/>
      <c r="H9" s="29"/>
    </row>
    <row r="10" spans="1:11" x14ac:dyDescent="0.3">
      <c r="A10"/>
      <c r="B10"/>
      <c r="C10"/>
      <c r="D10"/>
      <c r="E10"/>
      <c r="F10" s="19"/>
      <c r="G10"/>
      <c r="H10"/>
      <c r="I10"/>
    </row>
    <row r="11" spans="1:11" ht="15.6" x14ac:dyDescent="0.3">
      <c r="A11"/>
      <c r="B11" s="13"/>
      <c r="C11" s="15"/>
      <c r="E11" s="13"/>
      <c r="F11" s="14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 t="s">
        <v>9</v>
      </c>
      <c r="C13" s="15"/>
      <c r="E13" s="13"/>
      <c r="F13" s="14"/>
      <c r="G13" s="43" t="s">
        <v>17</v>
      </c>
      <c r="H13"/>
      <c r="I13"/>
      <c r="K13" s="61">
        <v>44751</v>
      </c>
    </row>
    <row r="14" spans="1:11" ht="15.6" x14ac:dyDescent="0.3">
      <c r="B14" s="13" t="s">
        <v>10</v>
      </c>
      <c r="C14" s="15"/>
      <c r="G14" s="37" t="s">
        <v>54</v>
      </c>
    </row>
    <row r="15" spans="1:11" ht="15.6" x14ac:dyDescent="0.3">
      <c r="B15" s="13" t="s">
        <v>10</v>
      </c>
      <c r="C15" s="15"/>
      <c r="G15" s="37" t="s">
        <v>55</v>
      </c>
    </row>
    <row r="16" spans="1:11" ht="15.6" x14ac:dyDescent="0.3">
      <c r="B16" s="13" t="s">
        <v>10</v>
      </c>
      <c r="C16" s="15"/>
      <c r="G16" s="37" t="s">
        <v>56</v>
      </c>
    </row>
    <row r="17" spans="2:7" ht="15.6" x14ac:dyDescent="0.3">
      <c r="B17" s="44" t="s">
        <v>10</v>
      </c>
      <c r="G17" s="37" t="s">
        <v>57</v>
      </c>
    </row>
  </sheetData>
  <sortState ref="A6:H7">
    <sortCondition ref="G6:G7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19" sqref="B19:H23"/>
    </sheetView>
  </sheetViews>
  <sheetFormatPr defaultColWidth="8.88671875" defaultRowHeight="14.4" x14ac:dyDescent="0.3"/>
  <cols>
    <col min="1" max="1" width="13" style="1" customWidth="1"/>
    <col min="2" max="2" width="28.33203125" style="1" customWidth="1"/>
    <col min="3" max="3" width="6.88671875" style="1" customWidth="1"/>
    <col min="4" max="4" width="8" style="1" customWidth="1"/>
    <col min="5" max="5" width="12.21875" style="1" customWidth="1"/>
    <col min="6" max="6" width="9.33203125" style="1" customWidth="1"/>
    <col min="7" max="7" width="9.44140625" style="1" customWidth="1"/>
    <col min="8" max="8" width="7.109375" style="1" customWidth="1"/>
    <col min="9" max="9" width="9.77734375" style="1" customWidth="1"/>
    <col min="10" max="10" width="9.109375" style="1" customWidth="1"/>
    <col min="11" max="11" width="18.44140625" style="1" customWidth="1"/>
    <col min="12" max="16384" width="8.88671875" style="1"/>
  </cols>
  <sheetData>
    <row r="1" spans="1:11" ht="45.6" customHeight="1" x14ac:dyDescent="0.3">
      <c r="B1" s="74" t="s">
        <v>174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65"/>
      <c r="B2" s="65"/>
      <c r="C2" s="65"/>
      <c r="D2" s="65"/>
      <c r="E2" s="65"/>
      <c r="F2" s="65"/>
      <c r="G2" s="65"/>
      <c r="H2" s="60"/>
      <c r="I2" s="45"/>
    </row>
    <row r="3" spans="1:11" ht="15.6" customHeight="1" x14ac:dyDescent="0.3">
      <c r="A3" s="65"/>
      <c r="B3" s="65"/>
      <c r="C3" s="65"/>
      <c r="D3" s="65"/>
      <c r="E3" s="65"/>
      <c r="F3" s="65"/>
      <c r="G3" s="65"/>
      <c r="H3" s="60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57"/>
      <c r="I4" s="45"/>
    </row>
    <row r="5" spans="1:11" ht="42.75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106</v>
      </c>
      <c r="B6" s="67" t="s">
        <v>60</v>
      </c>
      <c r="C6" s="4">
        <v>1983</v>
      </c>
      <c r="D6" s="16">
        <v>10</v>
      </c>
      <c r="E6" s="16">
        <f>2021-C6</f>
        <v>38</v>
      </c>
      <c r="F6" s="20" t="s">
        <v>13</v>
      </c>
      <c r="G6" s="10">
        <v>5.5625000000000001E-2</v>
      </c>
      <c r="H6" s="26">
        <v>1</v>
      </c>
    </row>
    <row r="7" spans="1:11" ht="15.6" x14ac:dyDescent="0.3">
      <c r="A7" s="6">
        <v>105</v>
      </c>
      <c r="B7" s="67" t="s">
        <v>59</v>
      </c>
      <c r="C7" s="4" t="s">
        <v>61</v>
      </c>
      <c r="D7" s="16">
        <v>10</v>
      </c>
      <c r="E7" s="16">
        <f>2021-C7</f>
        <v>32</v>
      </c>
      <c r="F7" s="20" t="s">
        <v>13</v>
      </c>
      <c r="G7" s="10">
        <v>5.9826388888888887E-2</v>
      </c>
      <c r="H7" s="26">
        <v>2</v>
      </c>
    </row>
    <row r="8" spans="1:11" ht="15.6" x14ac:dyDescent="0.3">
      <c r="A8" s="6">
        <v>109</v>
      </c>
      <c r="B8" s="67" t="s">
        <v>63</v>
      </c>
      <c r="C8" s="4" t="s">
        <v>65</v>
      </c>
      <c r="D8" s="16">
        <v>10</v>
      </c>
      <c r="E8" s="16">
        <f>2020-C8</f>
        <v>60</v>
      </c>
      <c r="F8" s="4" t="s">
        <v>12</v>
      </c>
      <c r="G8" s="25">
        <v>6.5694444444444444E-2</v>
      </c>
      <c r="H8" s="71">
        <v>3</v>
      </c>
    </row>
    <row r="9" spans="1:11" ht="15.6" x14ac:dyDescent="0.3">
      <c r="A9" s="6">
        <v>108</v>
      </c>
      <c r="B9" s="67" t="s">
        <v>62</v>
      </c>
      <c r="C9" s="4" t="s">
        <v>64</v>
      </c>
      <c r="D9" s="16">
        <v>10</v>
      </c>
      <c r="E9" s="16">
        <f>2020-C9</f>
        <v>59</v>
      </c>
      <c r="F9" s="22" t="s">
        <v>12</v>
      </c>
      <c r="G9" s="25">
        <v>6.9768518518518521E-2</v>
      </c>
      <c r="H9" s="29">
        <v>4</v>
      </c>
      <c r="I9"/>
    </row>
    <row r="10" spans="1:11" ht="15.6" x14ac:dyDescent="0.3">
      <c r="A10"/>
      <c r="B10" s="13"/>
      <c r="C10" s="15"/>
      <c r="E10" s="13"/>
      <c r="F10" s="14"/>
      <c r="G10"/>
      <c r="H10"/>
      <c r="I10"/>
    </row>
    <row r="11" spans="1:11" x14ac:dyDescent="0.3">
      <c r="A11"/>
    </row>
    <row r="19" spans="2:11" ht="15.6" x14ac:dyDescent="0.3">
      <c r="B19" s="13" t="s">
        <v>9</v>
      </c>
      <c r="C19" s="15"/>
      <c r="E19" s="13"/>
      <c r="F19" s="14"/>
      <c r="G19" s="43" t="s">
        <v>17</v>
      </c>
      <c r="H19"/>
      <c r="I19"/>
      <c r="K19" s="61">
        <v>44751</v>
      </c>
    </row>
    <row r="20" spans="2:11" ht="15.6" x14ac:dyDescent="0.3">
      <c r="B20" s="13" t="s">
        <v>10</v>
      </c>
      <c r="C20" s="15"/>
      <c r="G20" s="37" t="s">
        <v>54</v>
      </c>
    </row>
    <row r="21" spans="2:11" ht="15.6" x14ac:dyDescent="0.3">
      <c r="B21" s="13" t="s">
        <v>10</v>
      </c>
      <c r="C21" s="15"/>
      <c r="G21" s="37" t="s">
        <v>55</v>
      </c>
    </row>
    <row r="22" spans="2:11" ht="15.6" x14ac:dyDescent="0.3">
      <c r="B22" s="13" t="s">
        <v>10</v>
      </c>
      <c r="C22" s="15"/>
      <c r="G22" s="37" t="s">
        <v>56</v>
      </c>
    </row>
    <row r="23" spans="2:11" ht="15.6" x14ac:dyDescent="0.3">
      <c r="B23" s="44" t="s">
        <v>10</v>
      </c>
      <c r="G23" s="37" t="s">
        <v>57</v>
      </c>
    </row>
  </sheetData>
  <sortState ref="A6:H9">
    <sortCondition ref="G6:G9"/>
  </sortState>
  <mergeCells count="1">
    <mergeCell ref="B1:I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4" sqref="B14:H18"/>
    </sheetView>
  </sheetViews>
  <sheetFormatPr defaultColWidth="8.88671875" defaultRowHeight="14.4" x14ac:dyDescent="0.3"/>
  <cols>
    <col min="1" max="1" width="13.109375" style="1" customWidth="1"/>
    <col min="2" max="2" width="29.6640625" style="1" customWidth="1"/>
    <col min="3" max="3" width="7.6640625" style="1" customWidth="1"/>
    <col min="4" max="4" width="8.5546875" style="1" customWidth="1"/>
    <col min="5" max="5" width="13.33203125" style="1" customWidth="1"/>
    <col min="6" max="6" width="8.77734375" style="1" customWidth="1"/>
    <col min="7" max="7" width="11.109375" style="1" customWidth="1"/>
    <col min="8" max="8" width="6.88671875" style="1" customWidth="1"/>
    <col min="9" max="9" width="10.21875" style="1" customWidth="1"/>
    <col min="10" max="10" width="8.21875" style="1" customWidth="1"/>
    <col min="11" max="11" width="13.6640625" style="1" customWidth="1"/>
    <col min="12" max="16384" width="8.88671875" style="1"/>
  </cols>
  <sheetData>
    <row r="1" spans="1:11" ht="45" customHeight="1" x14ac:dyDescent="0.3">
      <c r="B1" s="74" t="s">
        <v>66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65"/>
      <c r="B2" s="65"/>
      <c r="C2" s="65"/>
      <c r="D2" s="65"/>
      <c r="E2" s="65"/>
      <c r="F2" s="65"/>
      <c r="G2" s="65"/>
      <c r="H2" s="45"/>
      <c r="I2" s="45"/>
    </row>
    <row r="3" spans="1:11" ht="15.6" customHeight="1" x14ac:dyDescent="0.3">
      <c r="A3" s="65"/>
      <c r="B3" s="65"/>
      <c r="C3" s="65"/>
      <c r="D3" s="65"/>
      <c r="E3" s="65"/>
      <c r="F3" s="65"/>
      <c r="G3" s="65"/>
      <c r="H3" s="45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45"/>
      <c r="I4" s="45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</v>
      </c>
      <c r="B6" s="67" t="s">
        <v>67</v>
      </c>
      <c r="C6" s="4" t="s">
        <v>69</v>
      </c>
      <c r="D6" s="7">
        <v>5</v>
      </c>
      <c r="E6" s="3">
        <f>2022-C6</f>
        <v>16</v>
      </c>
      <c r="F6" s="67" t="s">
        <v>24</v>
      </c>
      <c r="G6" s="10">
        <v>3.0243055555555554E-2</v>
      </c>
      <c r="H6" s="11">
        <v>1</v>
      </c>
    </row>
    <row r="7" spans="1:11" ht="15.6" x14ac:dyDescent="0.3">
      <c r="A7" s="6">
        <v>2</v>
      </c>
      <c r="B7" s="67" t="s">
        <v>68</v>
      </c>
      <c r="C7" s="4" t="s">
        <v>70</v>
      </c>
      <c r="D7" s="7">
        <v>5</v>
      </c>
      <c r="E7" s="3">
        <f t="shared" ref="E7:E10" si="0">2022-C7</f>
        <v>14</v>
      </c>
      <c r="F7" s="67" t="s">
        <v>71</v>
      </c>
      <c r="G7" s="10" t="s">
        <v>172</v>
      </c>
      <c r="H7" s="11"/>
    </row>
    <row r="8" spans="1:11" ht="15.6" x14ac:dyDescent="0.3">
      <c r="A8" s="6"/>
      <c r="B8" s="20"/>
      <c r="C8" s="4"/>
      <c r="D8" s="7">
        <v>5</v>
      </c>
      <c r="E8" s="3">
        <f t="shared" si="0"/>
        <v>2022</v>
      </c>
      <c r="F8" s="20"/>
      <c r="G8" s="10"/>
      <c r="H8" s="11"/>
    </row>
    <row r="9" spans="1:11" ht="15.6" x14ac:dyDescent="0.3">
      <c r="A9" s="6"/>
      <c r="B9" s="20"/>
      <c r="C9" s="49"/>
      <c r="D9" s="16">
        <v>5</v>
      </c>
      <c r="E9" s="3">
        <f t="shared" si="0"/>
        <v>2022</v>
      </c>
      <c r="F9" s="20"/>
      <c r="G9" s="30"/>
      <c r="H9" s="3"/>
    </row>
    <row r="10" spans="1:11" ht="15.6" x14ac:dyDescent="0.3">
      <c r="A10" s="6"/>
      <c r="B10" s="20"/>
      <c r="C10" s="4"/>
      <c r="D10" s="7">
        <v>5</v>
      </c>
      <c r="E10" s="3">
        <f t="shared" si="0"/>
        <v>2022</v>
      </c>
      <c r="F10" s="20"/>
      <c r="G10" s="25"/>
      <c r="H10" s="29"/>
    </row>
    <row r="11" spans="1:11" x14ac:dyDescent="0.3">
      <c r="A11"/>
      <c r="B11"/>
      <c r="C11"/>
      <c r="D11"/>
      <c r="E11"/>
      <c r="F11" s="19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/>
      <c r="C13" s="15"/>
      <c r="E13" s="13"/>
      <c r="F13" s="14"/>
      <c r="G13"/>
      <c r="H13"/>
      <c r="I13"/>
    </row>
    <row r="14" spans="1:11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I14"/>
      <c r="K14" s="61">
        <v>44751</v>
      </c>
    </row>
    <row r="15" spans="1:11" ht="15.6" x14ac:dyDescent="0.3">
      <c r="B15" s="13" t="s">
        <v>10</v>
      </c>
      <c r="C15" s="15"/>
      <c r="G15" s="37" t="s">
        <v>54</v>
      </c>
    </row>
    <row r="16" spans="1:11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</sheetData>
  <mergeCells count="1">
    <mergeCell ref="B1:I1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4" sqref="B14:H18"/>
    </sheetView>
  </sheetViews>
  <sheetFormatPr defaultColWidth="8.88671875" defaultRowHeight="14.4" x14ac:dyDescent="0.3"/>
  <cols>
    <col min="1" max="1" width="13.6640625" style="1" customWidth="1"/>
    <col min="2" max="2" width="28.33203125" style="1" customWidth="1"/>
    <col min="3" max="3" width="8.88671875" style="1"/>
    <col min="4" max="4" width="8.6640625" style="1" customWidth="1"/>
    <col min="5" max="5" width="13.33203125" style="1" customWidth="1"/>
    <col min="6" max="6" width="10.21875" style="1" customWidth="1"/>
    <col min="7" max="7" width="9" style="1" customWidth="1"/>
    <col min="8" max="8" width="7.5546875" style="1" customWidth="1"/>
    <col min="9" max="9" width="10.5546875" style="1" customWidth="1"/>
    <col min="10" max="10" width="8.33203125" style="1" customWidth="1"/>
    <col min="11" max="11" width="13.21875" style="1" customWidth="1"/>
    <col min="12" max="16384" width="8.88671875" style="1"/>
  </cols>
  <sheetData>
    <row r="1" spans="1:11" ht="44.4" customHeight="1" x14ac:dyDescent="0.3">
      <c r="B1" s="74" t="s">
        <v>39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59"/>
      <c r="B2" s="59"/>
      <c r="C2" s="59"/>
      <c r="D2" s="59"/>
      <c r="E2" s="59"/>
      <c r="F2" s="59"/>
      <c r="G2" s="59"/>
      <c r="H2" s="45"/>
      <c r="I2" s="45"/>
    </row>
    <row r="3" spans="1:11" ht="15.6" customHeight="1" x14ac:dyDescent="0.3">
      <c r="A3" s="59"/>
      <c r="B3" s="59"/>
      <c r="C3" s="59"/>
      <c r="D3" s="59"/>
      <c r="E3" s="59"/>
      <c r="F3" s="59"/>
      <c r="G3" s="59"/>
      <c r="H3" s="45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45"/>
      <c r="I4" s="45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3</v>
      </c>
      <c r="B6" s="67" t="s">
        <v>72</v>
      </c>
      <c r="C6" s="4" t="s">
        <v>74</v>
      </c>
      <c r="D6" s="7">
        <v>5</v>
      </c>
      <c r="E6" s="3">
        <f>2022-C6</f>
        <v>47</v>
      </c>
      <c r="F6" s="67" t="s">
        <v>24</v>
      </c>
      <c r="G6" s="10">
        <v>2.3020833333333334E-2</v>
      </c>
      <c r="H6" s="11">
        <v>1</v>
      </c>
    </row>
    <row r="7" spans="1:11" ht="15.6" x14ac:dyDescent="0.3">
      <c r="A7" s="6">
        <v>4</v>
      </c>
      <c r="B7" s="67" t="s">
        <v>20</v>
      </c>
      <c r="C7" s="4" t="s">
        <v>75</v>
      </c>
      <c r="D7" s="7">
        <v>5</v>
      </c>
      <c r="E7" s="3">
        <f>2022-C7</f>
        <v>40</v>
      </c>
      <c r="F7" s="67" t="s">
        <v>21</v>
      </c>
      <c r="G7" s="10">
        <v>2.6284722222222223E-2</v>
      </c>
      <c r="H7" s="11">
        <v>2</v>
      </c>
    </row>
    <row r="8" spans="1:11" ht="15.6" x14ac:dyDescent="0.3">
      <c r="A8" s="22">
        <v>82</v>
      </c>
      <c r="B8" s="23" t="s">
        <v>171</v>
      </c>
      <c r="C8" s="24">
        <v>1978</v>
      </c>
      <c r="D8" s="16">
        <v>5</v>
      </c>
      <c r="E8" s="3">
        <f>2022-C8</f>
        <v>44</v>
      </c>
      <c r="F8" s="22" t="s">
        <v>18</v>
      </c>
      <c r="G8" s="30">
        <v>2.6585648148148146E-2</v>
      </c>
      <c r="H8" s="31">
        <v>3</v>
      </c>
    </row>
    <row r="9" spans="1:11" ht="15.6" x14ac:dyDescent="0.3">
      <c r="A9" s="6">
        <v>5</v>
      </c>
      <c r="B9" s="67" t="s">
        <v>73</v>
      </c>
      <c r="C9" s="4" t="s">
        <v>76</v>
      </c>
      <c r="D9" s="7">
        <v>5</v>
      </c>
      <c r="E9" s="3">
        <f>2022-C9</f>
        <v>49</v>
      </c>
      <c r="F9" s="67" t="s">
        <v>24</v>
      </c>
      <c r="G9" s="10">
        <v>3.0659722222222224E-2</v>
      </c>
      <c r="H9" s="3">
        <v>4</v>
      </c>
    </row>
    <row r="10" spans="1:11" ht="15.6" x14ac:dyDescent="0.3">
      <c r="A10" s="21"/>
      <c r="B10" s="5"/>
      <c r="C10" s="6"/>
      <c r="D10" s="16">
        <v>5</v>
      </c>
      <c r="E10" s="3">
        <f t="shared" ref="E10" si="0">2022-C10</f>
        <v>2022</v>
      </c>
      <c r="F10" s="4"/>
      <c r="G10" s="12"/>
      <c r="H10" s="12"/>
      <c r="I10"/>
    </row>
    <row r="11" spans="1:11" x14ac:dyDescent="0.3">
      <c r="A11"/>
      <c r="B11"/>
      <c r="C11"/>
      <c r="D11"/>
      <c r="E11"/>
      <c r="F11" s="19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/>
      <c r="C13" s="15"/>
      <c r="E13" s="13"/>
      <c r="F13" s="14"/>
      <c r="G13"/>
      <c r="H13"/>
      <c r="I13"/>
    </row>
    <row r="14" spans="1:11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I14"/>
      <c r="K14" s="61">
        <v>44751</v>
      </c>
    </row>
    <row r="15" spans="1:11" ht="15.6" x14ac:dyDescent="0.3">
      <c r="B15" s="13" t="s">
        <v>10</v>
      </c>
      <c r="C15" s="15"/>
      <c r="G15" s="37" t="s">
        <v>54</v>
      </c>
    </row>
    <row r="16" spans="1:11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</sheetData>
  <sortState ref="A6:H9">
    <sortCondition ref="G6:G9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3" sqref="B13:H17"/>
    </sheetView>
  </sheetViews>
  <sheetFormatPr defaultColWidth="8.88671875" defaultRowHeight="14.4" x14ac:dyDescent="0.3"/>
  <cols>
    <col min="1" max="1" width="13.6640625" style="1" customWidth="1"/>
    <col min="2" max="2" width="30" style="1" customWidth="1"/>
    <col min="3" max="3" width="7.21875" style="1" customWidth="1"/>
    <col min="4" max="4" width="7.77734375" style="1" customWidth="1"/>
    <col min="5" max="5" width="12.33203125" style="1" customWidth="1"/>
    <col min="6" max="6" width="10.21875" style="1" customWidth="1"/>
    <col min="7" max="7" width="9.77734375" style="1" customWidth="1"/>
    <col min="8" max="8" width="7.44140625" style="1" customWidth="1"/>
    <col min="9" max="9" width="11.44140625" style="1" customWidth="1"/>
    <col min="10" max="10" width="8.88671875" style="1"/>
    <col min="11" max="11" width="13.21875" style="1" customWidth="1"/>
    <col min="12" max="16384" width="8.88671875" style="1"/>
  </cols>
  <sheetData>
    <row r="1" spans="1:11" ht="44.4" customHeight="1" x14ac:dyDescent="0.3">
      <c r="B1" s="74" t="s">
        <v>40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59"/>
      <c r="B2" s="59"/>
      <c r="C2" s="59"/>
      <c r="D2" s="59"/>
      <c r="E2" s="59"/>
      <c r="F2" s="59"/>
      <c r="G2" s="59"/>
      <c r="H2" s="45"/>
      <c r="I2" s="45"/>
    </row>
    <row r="3" spans="1:11" ht="15.6" customHeight="1" x14ac:dyDescent="0.3">
      <c r="A3" s="59"/>
      <c r="B3" s="59"/>
      <c r="C3" s="59"/>
      <c r="D3" s="59"/>
      <c r="E3" s="59"/>
      <c r="F3" s="59"/>
      <c r="G3" s="59"/>
      <c r="H3" s="45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45"/>
      <c r="I4" s="45"/>
    </row>
    <row r="5" spans="1:11" ht="45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8</v>
      </c>
      <c r="B6" s="67" t="s">
        <v>22</v>
      </c>
      <c r="C6" s="4">
        <v>1970</v>
      </c>
      <c r="D6" s="7">
        <v>5</v>
      </c>
      <c r="E6" s="3">
        <f>2022-C6</f>
        <v>52</v>
      </c>
      <c r="F6" s="67" t="s">
        <v>19</v>
      </c>
      <c r="G6" s="10">
        <v>2.3506944444444445E-2</v>
      </c>
      <c r="H6" s="11">
        <v>1</v>
      </c>
    </row>
    <row r="7" spans="1:11" ht="15.6" x14ac:dyDescent="0.3">
      <c r="A7" s="6">
        <v>6</v>
      </c>
      <c r="B7" s="67" t="s">
        <v>77</v>
      </c>
      <c r="C7" s="4" t="s">
        <v>79</v>
      </c>
      <c r="D7" s="7">
        <v>5</v>
      </c>
      <c r="E7" s="3">
        <f>2022-C7</f>
        <v>50</v>
      </c>
      <c r="F7" s="67" t="s">
        <v>24</v>
      </c>
      <c r="G7" s="10">
        <v>3.7210648148148152E-2</v>
      </c>
      <c r="H7" s="11">
        <v>2</v>
      </c>
    </row>
    <row r="8" spans="1:11" ht="15.6" x14ac:dyDescent="0.3">
      <c r="A8" s="6"/>
      <c r="B8" s="20"/>
      <c r="C8" s="4"/>
      <c r="D8" s="7">
        <v>5</v>
      </c>
      <c r="E8" s="3">
        <f>2022-C8</f>
        <v>2022</v>
      </c>
      <c r="F8" s="20"/>
      <c r="G8" s="10"/>
      <c r="H8" s="29"/>
    </row>
    <row r="9" spans="1:11" ht="15.6" x14ac:dyDescent="0.3">
      <c r="A9" s="21"/>
      <c r="B9" s="5"/>
      <c r="C9" s="6"/>
      <c r="D9" s="16">
        <v>5</v>
      </c>
      <c r="E9" s="3">
        <f>2022-C9</f>
        <v>2022</v>
      </c>
      <c r="F9" s="4"/>
      <c r="G9" s="12"/>
      <c r="H9" s="12"/>
      <c r="I9"/>
    </row>
    <row r="10" spans="1:11" x14ac:dyDescent="0.3">
      <c r="A10"/>
      <c r="B10"/>
      <c r="C10"/>
      <c r="D10"/>
      <c r="E10"/>
      <c r="F10" s="19"/>
      <c r="G10"/>
      <c r="H10"/>
      <c r="I10"/>
    </row>
    <row r="11" spans="1:11" ht="15.6" x14ac:dyDescent="0.3">
      <c r="A11"/>
      <c r="B11" s="13"/>
      <c r="C11" s="15"/>
      <c r="E11" s="13"/>
      <c r="F11" s="14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 t="s">
        <v>9</v>
      </c>
      <c r="C13" s="15"/>
      <c r="E13" s="13"/>
      <c r="F13" s="14"/>
      <c r="G13" s="43" t="s">
        <v>17</v>
      </c>
      <c r="H13"/>
      <c r="I13"/>
      <c r="K13" s="61">
        <v>44751</v>
      </c>
    </row>
    <row r="14" spans="1:11" ht="15.6" x14ac:dyDescent="0.3">
      <c r="B14" s="13" t="s">
        <v>10</v>
      </c>
      <c r="C14" s="15"/>
      <c r="G14" s="37" t="s">
        <v>54</v>
      </c>
    </row>
    <row r="15" spans="1:11" ht="15.6" x14ac:dyDescent="0.3">
      <c r="B15" s="13" t="s">
        <v>10</v>
      </c>
      <c r="C15" s="15"/>
      <c r="G15" s="37" t="s">
        <v>55</v>
      </c>
    </row>
    <row r="16" spans="1:11" ht="15.6" x14ac:dyDescent="0.3">
      <c r="B16" s="13" t="s">
        <v>10</v>
      </c>
      <c r="C16" s="15"/>
      <c r="G16" s="37" t="s">
        <v>56</v>
      </c>
    </row>
    <row r="17" spans="2:7" ht="15.6" x14ac:dyDescent="0.3">
      <c r="B17" s="44" t="s">
        <v>10</v>
      </c>
      <c r="G17" s="37" t="s">
        <v>57</v>
      </c>
    </row>
  </sheetData>
  <sortState ref="A6:H7">
    <sortCondition ref="G6:G7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4" sqref="B14:H18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3" width="6.6640625" style="1" customWidth="1"/>
    <col min="4" max="4" width="8.5546875" style="1" customWidth="1"/>
    <col min="5" max="5" width="13.33203125" style="1" customWidth="1"/>
    <col min="6" max="6" width="8.44140625" style="1" customWidth="1"/>
    <col min="7" max="7" width="9.33203125" style="1" customWidth="1"/>
    <col min="8" max="8" width="7.5546875" style="1" customWidth="1"/>
    <col min="9" max="9" width="11.44140625" style="1" customWidth="1"/>
    <col min="10" max="10" width="8.44140625" style="1" customWidth="1"/>
    <col min="11" max="11" width="13.21875" style="1" customWidth="1"/>
    <col min="12" max="16384" width="8.88671875" style="1"/>
  </cols>
  <sheetData>
    <row r="1" spans="1:11" ht="44.4" customHeight="1" x14ac:dyDescent="0.3">
      <c r="B1" s="74" t="s">
        <v>41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39"/>
      <c r="B2" s="59"/>
      <c r="C2" s="59"/>
      <c r="D2" s="59"/>
      <c r="E2" s="59"/>
      <c r="F2" s="59"/>
      <c r="G2" s="59"/>
      <c r="H2" s="59"/>
      <c r="I2" s="59"/>
      <c r="J2" s="39"/>
    </row>
    <row r="3" spans="1:11" ht="15.6" customHeight="1" x14ac:dyDescent="0.3">
      <c r="A3" s="39"/>
      <c r="B3" s="59"/>
      <c r="C3" s="59"/>
      <c r="D3" s="59"/>
      <c r="E3" s="59"/>
      <c r="F3" s="59"/>
      <c r="G3" s="59"/>
      <c r="H3" s="59"/>
      <c r="I3" s="59"/>
      <c r="J3" s="39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8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10</v>
      </c>
      <c r="B6" s="67" t="s">
        <v>83</v>
      </c>
      <c r="C6" s="4" t="s">
        <v>86</v>
      </c>
      <c r="D6" s="7">
        <v>5</v>
      </c>
      <c r="E6" s="4">
        <f>2022-C6</f>
        <v>64</v>
      </c>
      <c r="F6" s="67" t="s">
        <v>21</v>
      </c>
      <c r="G6" s="10">
        <v>2.5138888888888891E-2</v>
      </c>
      <c r="H6" s="11">
        <v>1</v>
      </c>
    </row>
    <row r="7" spans="1:11" ht="15.6" x14ac:dyDescent="0.3">
      <c r="A7" s="6">
        <v>11</v>
      </c>
      <c r="B7" s="67" t="s">
        <v>35</v>
      </c>
      <c r="C7" s="4" t="s">
        <v>87</v>
      </c>
      <c r="D7" s="7">
        <v>5</v>
      </c>
      <c r="E7" s="3">
        <f>2021-C7</f>
        <v>62</v>
      </c>
      <c r="F7" s="67" t="s">
        <v>12</v>
      </c>
      <c r="G7" s="10">
        <v>2.7939814814814817E-2</v>
      </c>
      <c r="H7" s="11">
        <v>2</v>
      </c>
    </row>
    <row r="8" spans="1:11" ht="15.6" x14ac:dyDescent="0.3">
      <c r="A8" s="22">
        <v>12</v>
      </c>
      <c r="B8" s="67" t="s">
        <v>23</v>
      </c>
      <c r="C8" s="4" t="s">
        <v>88</v>
      </c>
      <c r="D8" s="16">
        <v>5</v>
      </c>
      <c r="E8" s="3">
        <f>2021-C8</f>
        <v>65</v>
      </c>
      <c r="F8" s="67" t="s">
        <v>21</v>
      </c>
      <c r="G8" s="30">
        <v>2.7974537037037034E-2</v>
      </c>
      <c r="H8" s="31">
        <v>3</v>
      </c>
    </row>
    <row r="9" spans="1:11" ht="15.6" x14ac:dyDescent="0.3">
      <c r="A9" s="6">
        <v>9</v>
      </c>
      <c r="B9" s="67" t="s">
        <v>82</v>
      </c>
      <c r="C9" s="4" t="s">
        <v>85</v>
      </c>
      <c r="D9" s="7">
        <v>5</v>
      </c>
      <c r="E9" s="4">
        <f>2022-C9</f>
        <v>68</v>
      </c>
      <c r="F9" s="67" t="s">
        <v>13</v>
      </c>
      <c r="G9" s="10">
        <v>2.929398148148148E-2</v>
      </c>
      <c r="H9" s="3">
        <v>4</v>
      </c>
      <c r="I9"/>
    </row>
    <row r="10" spans="1:11" ht="15.6" x14ac:dyDescent="0.3">
      <c r="A10" s="12">
        <v>13</v>
      </c>
      <c r="B10" s="67" t="s">
        <v>84</v>
      </c>
      <c r="C10" s="4" t="s">
        <v>87</v>
      </c>
      <c r="D10" s="16">
        <v>5</v>
      </c>
      <c r="E10" s="3">
        <f>2021-C10</f>
        <v>62</v>
      </c>
      <c r="F10" s="67" t="s">
        <v>89</v>
      </c>
      <c r="G10" s="69" t="s">
        <v>173</v>
      </c>
      <c r="H10" s="12">
        <v>5</v>
      </c>
      <c r="I10"/>
    </row>
    <row r="11" spans="1:11" x14ac:dyDescent="0.3">
      <c r="A11"/>
      <c r="B11"/>
      <c r="C11"/>
      <c r="D11"/>
      <c r="E11"/>
      <c r="F11" s="19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/>
      <c r="C13" s="15"/>
      <c r="E13" s="13"/>
      <c r="F13" s="14"/>
      <c r="G13"/>
      <c r="H13"/>
      <c r="I13"/>
    </row>
    <row r="14" spans="1:11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I14"/>
      <c r="K14" s="61">
        <v>44751</v>
      </c>
    </row>
    <row r="15" spans="1:11" ht="15.6" x14ac:dyDescent="0.3">
      <c r="B15" s="13" t="s">
        <v>10</v>
      </c>
      <c r="C15" s="15"/>
      <c r="G15" s="37" t="s">
        <v>54</v>
      </c>
    </row>
    <row r="16" spans="1:11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</sheetData>
  <sortState ref="A6:H10">
    <sortCondition ref="G6:G10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4" sqref="B14:H18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3" width="6.6640625" style="1" customWidth="1"/>
    <col min="4" max="4" width="8.5546875" style="1" customWidth="1"/>
    <col min="5" max="5" width="13.33203125" style="1" customWidth="1"/>
    <col min="6" max="6" width="8.44140625" style="1" customWidth="1"/>
    <col min="7" max="7" width="9.33203125" style="1" customWidth="1"/>
    <col min="8" max="8" width="7.5546875" style="1" customWidth="1"/>
    <col min="9" max="9" width="11.44140625" style="1" customWidth="1"/>
    <col min="10" max="10" width="8.44140625" style="1" customWidth="1"/>
    <col min="11" max="11" width="13.21875" style="1" customWidth="1"/>
    <col min="12" max="16384" width="8.88671875" style="1"/>
  </cols>
  <sheetData>
    <row r="1" spans="1:11" ht="44.4" customHeight="1" x14ac:dyDescent="0.3">
      <c r="B1" s="74" t="s">
        <v>42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39"/>
      <c r="B2" s="59"/>
      <c r="C2" s="59"/>
      <c r="D2" s="59"/>
      <c r="E2" s="59"/>
      <c r="F2" s="59"/>
      <c r="G2" s="59"/>
      <c r="H2" s="59"/>
      <c r="I2" s="59"/>
      <c r="J2" s="39"/>
    </row>
    <row r="3" spans="1:11" ht="15.6" customHeight="1" x14ac:dyDescent="0.3">
      <c r="A3" s="39"/>
      <c r="B3" s="59"/>
      <c r="C3" s="59"/>
      <c r="D3" s="59"/>
      <c r="E3" s="59"/>
      <c r="F3" s="59"/>
      <c r="G3" s="59"/>
      <c r="H3" s="59"/>
      <c r="I3" s="59"/>
      <c r="J3" s="39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14</v>
      </c>
      <c r="B6" s="43" t="s">
        <v>90</v>
      </c>
      <c r="C6" s="24">
        <v>1952</v>
      </c>
      <c r="D6" s="16">
        <v>5</v>
      </c>
      <c r="E6" s="16">
        <f>2022-C6</f>
        <v>70</v>
      </c>
      <c r="F6" s="22" t="s">
        <v>92</v>
      </c>
      <c r="G6" s="30">
        <v>2.4305555555555556E-2</v>
      </c>
      <c r="H6" s="11">
        <v>1</v>
      </c>
    </row>
    <row r="7" spans="1:11" ht="15.6" x14ac:dyDescent="0.3">
      <c r="A7" s="6"/>
      <c r="B7" s="20"/>
      <c r="C7" s="6"/>
      <c r="D7" s="7">
        <v>5</v>
      </c>
      <c r="E7" s="16">
        <f t="shared" ref="E7:E10" si="0">2022-C7</f>
        <v>2022</v>
      </c>
      <c r="F7" s="5"/>
      <c r="G7" s="10"/>
      <c r="H7" s="11"/>
    </row>
    <row r="8" spans="1:11" ht="15.6" x14ac:dyDescent="0.3">
      <c r="A8" s="6"/>
      <c r="B8" s="20"/>
      <c r="C8" s="6"/>
      <c r="D8" s="7">
        <v>5</v>
      </c>
      <c r="E8" s="16">
        <f t="shared" si="0"/>
        <v>2022</v>
      </c>
      <c r="F8" s="5"/>
      <c r="G8" s="10"/>
      <c r="H8" s="11"/>
    </row>
    <row r="9" spans="1:11" ht="15.6" x14ac:dyDescent="0.3">
      <c r="A9" s="22"/>
      <c r="B9" s="23"/>
      <c r="C9" s="24"/>
      <c r="D9" s="16">
        <v>5</v>
      </c>
      <c r="E9" s="16">
        <f t="shared" si="0"/>
        <v>2022</v>
      </c>
      <c r="F9" s="22"/>
      <c r="G9" s="30"/>
      <c r="H9" s="29"/>
      <c r="I9"/>
    </row>
    <row r="10" spans="1:11" ht="15.6" x14ac:dyDescent="0.3">
      <c r="A10" s="21"/>
      <c r="B10" s="5"/>
      <c r="C10" s="6"/>
      <c r="D10" s="16">
        <v>5</v>
      </c>
      <c r="E10" s="16">
        <f t="shared" si="0"/>
        <v>2022</v>
      </c>
      <c r="F10" s="4"/>
      <c r="G10" s="12"/>
      <c r="H10" s="12"/>
      <c r="I10"/>
    </row>
    <row r="11" spans="1:11" x14ac:dyDescent="0.3">
      <c r="A11"/>
      <c r="B11"/>
      <c r="C11"/>
      <c r="D11"/>
      <c r="E11"/>
      <c r="F11" s="19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/>
      <c r="C13" s="15"/>
      <c r="E13" s="13"/>
      <c r="F13" s="14"/>
      <c r="G13"/>
      <c r="H13"/>
      <c r="I13"/>
    </row>
    <row r="14" spans="1:11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I14"/>
      <c r="K14" s="61">
        <v>44751</v>
      </c>
    </row>
    <row r="15" spans="1:11" ht="15.6" x14ac:dyDescent="0.3">
      <c r="B15" s="13" t="s">
        <v>10</v>
      </c>
      <c r="C15" s="15"/>
      <c r="G15" s="37" t="s">
        <v>54</v>
      </c>
    </row>
    <row r="16" spans="1:11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</sheetData>
  <mergeCells count="1">
    <mergeCell ref="B1:I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4" sqref="B14:H18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3" width="6.6640625" style="1" customWidth="1"/>
    <col min="4" max="4" width="8.5546875" style="1" customWidth="1"/>
    <col min="5" max="5" width="13.33203125" style="1" customWidth="1"/>
    <col min="6" max="6" width="8.44140625" style="1" customWidth="1"/>
    <col min="7" max="7" width="9.33203125" style="1" customWidth="1"/>
    <col min="8" max="8" width="7.5546875" style="1" customWidth="1"/>
    <col min="9" max="9" width="11.44140625" style="1" customWidth="1"/>
    <col min="10" max="10" width="8.44140625" style="1" customWidth="1"/>
    <col min="11" max="11" width="13.21875" style="1" customWidth="1"/>
    <col min="12" max="16384" width="8.88671875" style="1"/>
  </cols>
  <sheetData>
    <row r="1" spans="1:11" ht="44.4" customHeight="1" x14ac:dyDescent="0.3">
      <c r="B1" s="74" t="s">
        <v>43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39"/>
      <c r="B2" s="59"/>
      <c r="C2" s="59"/>
      <c r="D2" s="59"/>
      <c r="E2" s="59"/>
      <c r="F2" s="59"/>
      <c r="G2" s="59"/>
      <c r="H2" s="59"/>
      <c r="I2" s="59"/>
      <c r="J2" s="39"/>
    </row>
    <row r="3" spans="1:11" ht="15.6" customHeight="1" x14ac:dyDescent="0.3">
      <c r="A3" s="39"/>
      <c r="B3" s="59"/>
      <c r="C3" s="59"/>
      <c r="D3" s="59"/>
      <c r="E3" s="59"/>
      <c r="F3" s="59"/>
      <c r="G3" s="59"/>
      <c r="H3" s="59"/>
      <c r="I3" s="59"/>
      <c r="J3" s="39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15</v>
      </c>
      <c r="B6" s="67" t="s">
        <v>91</v>
      </c>
      <c r="C6" s="6">
        <v>1946</v>
      </c>
      <c r="D6" s="7">
        <v>5</v>
      </c>
      <c r="E6" s="3">
        <f>2022-C6</f>
        <v>76</v>
      </c>
      <c r="F6" s="4" t="s">
        <v>92</v>
      </c>
      <c r="G6" s="8">
        <v>3.0300925925925926E-2</v>
      </c>
      <c r="H6" s="11">
        <v>1</v>
      </c>
    </row>
    <row r="7" spans="1:11" ht="15.6" x14ac:dyDescent="0.3">
      <c r="A7" s="6"/>
      <c r="B7" s="20"/>
      <c r="C7" s="6"/>
      <c r="D7" s="7">
        <v>5</v>
      </c>
      <c r="E7" s="3">
        <f t="shared" ref="E7:E10" si="0">2022-C7</f>
        <v>2022</v>
      </c>
      <c r="F7" s="4"/>
      <c r="G7" s="8"/>
      <c r="H7" s="11"/>
    </row>
    <row r="8" spans="1:11" ht="15.6" x14ac:dyDescent="0.3">
      <c r="A8" s="6"/>
      <c r="B8" s="20"/>
      <c r="C8" s="6"/>
      <c r="D8" s="7">
        <v>5</v>
      </c>
      <c r="E8" s="3">
        <f t="shared" si="0"/>
        <v>2022</v>
      </c>
      <c r="F8" s="4"/>
      <c r="G8" s="8"/>
      <c r="H8" s="11"/>
    </row>
    <row r="9" spans="1:11" ht="15.6" x14ac:dyDescent="0.3">
      <c r="A9" s="22"/>
      <c r="B9" s="23"/>
      <c r="C9" s="24"/>
      <c r="D9" s="16">
        <v>5</v>
      </c>
      <c r="E9" s="3">
        <f t="shared" si="0"/>
        <v>2022</v>
      </c>
      <c r="F9" s="22"/>
      <c r="G9" s="30"/>
      <c r="H9" s="29"/>
      <c r="I9"/>
    </row>
    <row r="10" spans="1:11" ht="15.6" x14ac:dyDescent="0.3">
      <c r="A10" s="21"/>
      <c r="B10" s="5"/>
      <c r="C10" s="6"/>
      <c r="D10" s="16">
        <v>5</v>
      </c>
      <c r="E10" s="3">
        <f t="shared" si="0"/>
        <v>2022</v>
      </c>
      <c r="F10" s="4"/>
      <c r="G10" s="12"/>
      <c r="H10" s="12"/>
      <c r="I10"/>
    </row>
    <row r="11" spans="1:11" x14ac:dyDescent="0.3">
      <c r="A11"/>
      <c r="B11"/>
      <c r="C11"/>
      <c r="D11"/>
      <c r="E11"/>
      <c r="F11" s="19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/>
      <c r="C13" s="15"/>
      <c r="E13" s="13"/>
      <c r="F13" s="14"/>
      <c r="G13"/>
      <c r="H13"/>
      <c r="I13"/>
    </row>
    <row r="14" spans="1:11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I14"/>
      <c r="K14" s="61">
        <v>44751</v>
      </c>
    </row>
    <row r="15" spans="1:11" ht="15.6" x14ac:dyDescent="0.3">
      <c r="B15" s="13" t="s">
        <v>10</v>
      </c>
      <c r="C15" s="15"/>
      <c r="G15" s="37" t="s">
        <v>54</v>
      </c>
    </row>
    <row r="16" spans="1:11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</sheetData>
  <mergeCells count="1">
    <mergeCell ref="B1:I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B25" sqref="B25:H29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3" width="6.6640625" style="1" customWidth="1"/>
    <col min="4" max="4" width="8.5546875" style="1" customWidth="1"/>
    <col min="5" max="5" width="13.33203125" style="1" customWidth="1"/>
    <col min="6" max="6" width="8.44140625" style="1" customWidth="1"/>
    <col min="7" max="7" width="9.33203125" style="1" customWidth="1"/>
    <col min="8" max="8" width="7.5546875" style="1" customWidth="1"/>
    <col min="9" max="9" width="11.44140625" style="1" customWidth="1"/>
    <col min="10" max="10" width="8.44140625" style="1" customWidth="1"/>
    <col min="11" max="11" width="13.21875" style="1" customWidth="1"/>
    <col min="12" max="16384" width="8.88671875" style="1"/>
  </cols>
  <sheetData>
    <row r="1" spans="1:11" ht="44.4" customHeight="1" x14ac:dyDescent="0.3">
      <c r="B1" s="74" t="s">
        <v>167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39"/>
      <c r="B2" s="65"/>
      <c r="C2" s="65"/>
      <c r="D2" s="65"/>
      <c r="E2" s="65"/>
      <c r="F2" s="65"/>
      <c r="G2" s="65"/>
      <c r="H2" s="65"/>
      <c r="I2" s="65"/>
      <c r="J2" s="39"/>
    </row>
    <row r="3" spans="1:11" ht="15.6" customHeight="1" x14ac:dyDescent="0.3">
      <c r="A3" s="39"/>
      <c r="B3" s="65"/>
      <c r="C3" s="65"/>
      <c r="D3" s="65"/>
      <c r="E3" s="65"/>
      <c r="F3" s="65"/>
      <c r="G3" s="65"/>
      <c r="H3" s="65"/>
      <c r="I3" s="65"/>
      <c r="J3" s="39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8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3</v>
      </c>
      <c r="B6" s="67" t="s">
        <v>72</v>
      </c>
      <c r="C6" s="4" t="s">
        <v>74</v>
      </c>
      <c r="D6" s="7">
        <v>5</v>
      </c>
      <c r="E6" s="3">
        <f t="shared" ref="E6:E21" si="0">2021-C6</f>
        <v>46</v>
      </c>
      <c r="F6" s="20" t="s">
        <v>165</v>
      </c>
      <c r="G6" s="10">
        <v>2.3020833333333334E-2</v>
      </c>
      <c r="H6" s="11">
        <v>1</v>
      </c>
    </row>
    <row r="7" spans="1:11" ht="15.6" x14ac:dyDescent="0.3">
      <c r="A7" s="6">
        <v>8</v>
      </c>
      <c r="B7" s="67" t="s">
        <v>22</v>
      </c>
      <c r="C7" s="4">
        <v>1970</v>
      </c>
      <c r="D7" s="7">
        <v>5</v>
      </c>
      <c r="E7" s="3">
        <f t="shared" si="0"/>
        <v>51</v>
      </c>
      <c r="F7" s="67" t="s">
        <v>19</v>
      </c>
      <c r="G7" s="10">
        <v>2.3506944444444445E-2</v>
      </c>
      <c r="H7" s="9">
        <v>2</v>
      </c>
    </row>
    <row r="8" spans="1:11" ht="15.6" x14ac:dyDescent="0.3">
      <c r="A8" s="6">
        <v>14</v>
      </c>
      <c r="B8" s="67" t="s">
        <v>90</v>
      </c>
      <c r="C8" s="24">
        <v>1952</v>
      </c>
      <c r="D8" s="16">
        <v>5</v>
      </c>
      <c r="E8" s="3">
        <f t="shared" si="0"/>
        <v>69</v>
      </c>
      <c r="F8" s="68" t="s">
        <v>92</v>
      </c>
      <c r="G8" s="30">
        <v>2.4305555555555556E-2</v>
      </c>
      <c r="H8" s="71">
        <v>3</v>
      </c>
    </row>
    <row r="9" spans="1:11" ht="15.6" x14ac:dyDescent="0.3">
      <c r="A9" s="6">
        <v>10</v>
      </c>
      <c r="B9" s="67" t="s">
        <v>83</v>
      </c>
      <c r="C9" s="4" t="s">
        <v>86</v>
      </c>
      <c r="D9" s="7">
        <v>5</v>
      </c>
      <c r="E9" s="3">
        <f t="shared" si="0"/>
        <v>63</v>
      </c>
      <c r="F9" s="67" t="s">
        <v>21</v>
      </c>
      <c r="G9" s="10">
        <v>2.5138888888888891E-2</v>
      </c>
      <c r="H9" s="12">
        <v>4</v>
      </c>
      <c r="I9"/>
    </row>
    <row r="10" spans="1:11" ht="15.6" x14ac:dyDescent="0.3">
      <c r="A10" s="6">
        <v>4</v>
      </c>
      <c r="B10" s="67" t="s">
        <v>20</v>
      </c>
      <c r="C10" s="4" t="s">
        <v>75</v>
      </c>
      <c r="D10" s="7">
        <v>5</v>
      </c>
      <c r="E10" s="3">
        <f t="shared" si="0"/>
        <v>39</v>
      </c>
      <c r="F10" s="22" t="s">
        <v>21</v>
      </c>
      <c r="G10" s="10">
        <v>2.6284722222222223E-2</v>
      </c>
      <c r="H10" s="4">
        <v>5</v>
      </c>
      <c r="I10"/>
    </row>
    <row r="11" spans="1:11" ht="15.6" x14ac:dyDescent="0.3">
      <c r="A11" s="22">
        <v>82</v>
      </c>
      <c r="B11" s="23" t="s">
        <v>171</v>
      </c>
      <c r="C11" s="24">
        <v>1978</v>
      </c>
      <c r="D11" s="4">
        <v>5</v>
      </c>
      <c r="E11" s="3">
        <f t="shared" si="0"/>
        <v>43</v>
      </c>
      <c r="F11" s="68" t="s">
        <v>18</v>
      </c>
      <c r="G11" s="70">
        <v>2.6585648148148146E-2</v>
      </c>
      <c r="H11" s="12">
        <v>6</v>
      </c>
      <c r="I11"/>
    </row>
    <row r="12" spans="1:11" ht="15.6" x14ac:dyDescent="0.3">
      <c r="A12" s="6">
        <v>11</v>
      </c>
      <c r="B12" s="67" t="s">
        <v>35</v>
      </c>
      <c r="C12" s="4" t="s">
        <v>87</v>
      </c>
      <c r="D12" s="7">
        <v>5</v>
      </c>
      <c r="E12" s="3">
        <f t="shared" si="0"/>
        <v>62</v>
      </c>
      <c r="F12" s="67" t="s">
        <v>12</v>
      </c>
      <c r="G12" s="10">
        <v>2.7939814814814817E-2</v>
      </c>
      <c r="H12" s="4">
        <v>7</v>
      </c>
      <c r="I12"/>
    </row>
    <row r="13" spans="1:11" ht="15.6" x14ac:dyDescent="0.3">
      <c r="A13" s="22">
        <v>12</v>
      </c>
      <c r="B13" s="67" t="s">
        <v>23</v>
      </c>
      <c r="C13" s="4" t="s">
        <v>88</v>
      </c>
      <c r="D13" s="16">
        <v>5</v>
      </c>
      <c r="E13" s="3">
        <f t="shared" si="0"/>
        <v>65</v>
      </c>
      <c r="F13" s="67" t="s">
        <v>21</v>
      </c>
      <c r="G13" s="30">
        <v>2.7974537037037034E-2</v>
      </c>
      <c r="H13" s="12">
        <v>8</v>
      </c>
      <c r="I13"/>
    </row>
    <row r="14" spans="1:11" ht="15.6" x14ac:dyDescent="0.3">
      <c r="A14" s="6">
        <v>9</v>
      </c>
      <c r="B14" s="67" t="s">
        <v>82</v>
      </c>
      <c r="C14" s="4" t="s">
        <v>85</v>
      </c>
      <c r="D14" s="7">
        <v>5</v>
      </c>
      <c r="E14" s="3">
        <f t="shared" si="0"/>
        <v>67</v>
      </c>
      <c r="F14" s="67" t="s">
        <v>13</v>
      </c>
      <c r="G14" s="10">
        <v>2.929398148148148E-2</v>
      </c>
      <c r="H14" s="4">
        <v>9</v>
      </c>
    </row>
    <row r="15" spans="1:11" ht="15.6" x14ac:dyDescent="0.3">
      <c r="A15" s="6">
        <v>1</v>
      </c>
      <c r="B15" s="67" t="s">
        <v>67</v>
      </c>
      <c r="C15" s="4" t="s">
        <v>69</v>
      </c>
      <c r="D15" s="7">
        <v>5</v>
      </c>
      <c r="E15" s="3">
        <f t="shared" si="0"/>
        <v>15</v>
      </c>
      <c r="F15" s="20" t="s">
        <v>165</v>
      </c>
      <c r="G15" s="10">
        <v>3.0243055555555554E-2</v>
      </c>
      <c r="H15" s="12">
        <v>10</v>
      </c>
    </row>
    <row r="16" spans="1:11" ht="15.6" x14ac:dyDescent="0.3">
      <c r="A16" s="6">
        <v>15</v>
      </c>
      <c r="B16" s="67" t="s">
        <v>91</v>
      </c>
      <c r="C16" s="6">
        <v>1946</v>
      </c>
      <c r="D16" s="7">
        <v>5</v>
      </c>
      <c r="E16" s="3">
        <f t="shared" si="0"/>
        <v>75</v>
      </c>
      <c r="F16" s="68" t="s">
        <v>92</v>
      </c>
      <c r="G16" s="8">
        <v>3.0300925925925926E-2</v>
      </c>
      <c r="H16" s="4">
        <v>11</v>
      </c>
    </row>
    <row r="17" spans="1:11" ht="15.6" x14ac:dyDescent="0.3">
      <c r="A17" s="6">
        <v>5</v>
      </c>
      <c r="B17" s="67" t="s">
        <v>73</v>
      </c>
      <c r="C17" s="4" t="s">
        <v>76</v>
      </c>
      <c r="D17" s="7">
        <v>5</v>
      </c>
      <c r="E17" s="3">
        <f t="shared" si="0"/>
        <v>48</v>
      </c>
      <c r="F17" s="5" t="s">
        <v>165</v>
      </c>
      <c r="G17" s="10">
        <v>3.0659722222222224E-2</v>
      </c>
      <c r="H17" s="12">
        <v>12</v>
      </c>
    </row>
    <row r="18" spans="1:11" ht="15.6" x14ac:dyDescent="0.3">
      <c r="A18" s="6">
        <v>6</v>
      </c>
      <c r="B18" s="67" t="s">
        <v>77</v>
      </c>
      <c r="C18" s="4" t="s">
        <v>79</v>
      </c>
      <c r="D18" s="7">
        <v>5</v>
      </c>
      <c r="E18" s="3">
        <f t="shared" si="0"/>
        <v>49</v>
      </c>
      <c r="F18" s="67" t="s">
        <v>24</v>
      </c>
      <c r="G18" s="10">
        <v>3.7210648148148152E-2</v>
      </c>
      <c r="H18" s="4">
        <v>13</v>
      </c>
    </row>
    <row r="19" spans="1:11" ht="15.6" x14ac:dyDescent="0.3">
      <c r="A19" s="6">
        <v>2</v>
      </c>
      <c r="B19" s="67" t="s">
        <v>68</v>
      </c>
      <c r="C19" s="4" t="s">
        <v>70</v>
      </c>
      <c r="D19" s="7">
        <v>5</v>
      </c>
      <c r="E19" s="3">
        <f t="shared" si="0"/>
        <v>13</v>
      </c>
      <c r="F19" s="20" t="s">
        <v>71</v>
      </c>
      <c r="G19" s="10" t="s">
        <v>172</v>
      </c>
      <c r="H19" s="12"/>
    </row>
    <row r="20" spans="1:11" ht="15.6" x14ac:dyDescent="0.3">
      <c r="A20" s="6">
        <v>7</v>
      </c>
      <c r="B20" s="67" t="s">
        <v>78</v>
      </c>
      <c r="C20" s="4" t="s">
        <v>80</v>
      </c>
      <c r="D20" s="16">
        <v>5</v>
      </c>
      <c r="E20" s="3">
        <f t="shared" si="0"/>
        <v>51</v>
      </c>
      <c r="F20" s="67" t="s">
        <v>81</v>
      </c>
      <c r="G20" s="12" t="s">
        <v>172</v>
      </c>
      <c r="H20" s="4"/>
    </row>
    <row r="21" spans="1:11" ht="15.6" x14ac:dyDescent="0.3">
      <c r="A21" s="12">
        <v>13</v>
      </c>
      <c r="B21" s="67" t="s">
        <v>84</v>
      </c>
      <c r="C21" s="4" t="s">
        <v>87</v>
      </c>
      <c r="D21" s="16">
        <v>5</v>
      </c>
      <c r="E21" s="3">
        <f t="shared" si="0"/>
        <v>62</v>
      </c>
      <c r="F21" s="67" t="s">
        <v>89</v>
      </c>
      <c r="G21" s="12" t="s">
        <v>173</v>
      </c>
      <c r="H21" s="12"/>
    </row>
    <row r="25" spans="1:11" ht="15.6" x14ac:dyDescent="0.3">
      <c r="B25" s="13" t="s">
        <v>9</v>
      </c>
      <c r="C25" s="15"/>
      <c r="E25" s="13"/>
      <c r="F25" s="14"/>
      <c r="G25" s="43" t="s">
        <v>17</v>
      </c>
      <c r="H25"/>
      <c r="I25"/>
      <c r="K25" s="61">
        <v>44751</v>
      </c>
    </row>
    <row r="26" spans="1:11" ht="15.6" x14ac:dyDescent="0.3">
      <c r="B26" s="13" t="s">
        <v>10</v>
      </c>
      <c r="C26" s="15"/>
      <c r="G26" s="37" t="s">
        <v>54</v>
      </c>
    </row>
    <row r="27" spans="1:11" ht="15.6" x14ac:dyDescent="0.3">
      <c r="B27" s="13" t="s">
        <v>10</v>
      </c>
      <c r="C27" s="15"/>
      <c r="G27" s="37" t="s">
        <v>55</v>
      </c>
    </row>
    <row r="28" spans="1:11" ht="15.6" x14ac:dyDescent="0.3">
      <c r="B28" s="13" t="s">
        <v>10</v>
      </c>
      <c r="C28" s="15"/>
      <c r="G28" s="37" t="s">
        <v>56</v>
      </c>
    </row>
    <row r="29" spans="1:11" ht="15.6" x14ac:dyDescent="0.3">
      <c r="B29" s="44" t="s">
        <v>10</v>
      </c>
      <c r="G29" s="37" t="s">
        <v>57</v>
      </c>
    </row>
  </sheetData>
  <sortState ref="A6:H21">
    <sortCondition ref="G6:G21"/>
  </sortState>
  <mergeCells count="1">
    <mergeCell ref="B1:I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16" sqref="B16:H20"/>
    </sheetView>
  </sheetViews>
  <sheetFormatPr defaultColWidth="8.88671875" defaultRowHeight="14.4" x14ac:dyDescent="0.3"/>
  <cols>
    <col min="1" max="1" width="13.21875" style="1" customWidth="1"/>
    <col min="2" max="2" width="31" style="1" customWidth="1"/>
    <col min="3" max="3" width="7.44140625" style="1" customWidth="1"/>
    <col min="4" max="4" width="8.33203125" style="1" customWidth="1"/>
    <col min="5" max="5" width="12.6640625" style="1" customWidth="1"/>
    <col min="6" max="6" width="9.44140625" style="1" customWidth="1"/>
    <col min="7" max="7" width="9.77734375" style="1" customWidth="1"/>
    <col min="8" max="8" width="7.77734375" style="1" customWidth="1"/>
    <col min="9" max="9" width="10.6640625" style="1" customWidth="1"/>
    <col min="10" max="10" width="8.88671875" style="1"/>
    <col min="11" max="11" width="12.77734375" style="1" customWidth="1"/>
    <col min="12" max="16384" width="8.88671875" style="1"/>
  </cols>
  <sheetData>
    <row r="1" spans="1:11" ht="45.6" customHeight="1" x14ac:dyDescent="0.3">
      <c r="B1" s="74" t="s">
        <v>93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65"/>
      <c r="C2" s="65"/>
      <c r="D2" s="65"/>
      <c r="E2" s="65"/>
      <c r="F2" s="65"/>
      <c r="G2" s="65"/>
      <c r="H2" s="65"/>
      <c r="I2" s="65"/>
      <c r="K2" s="63"/>
    </row>
    <row r="3" spans="1:11" ht="15.6" customHeight="1" x14ac:dyDescent="0.3">
      <c r="B3" s="65"/>
      <c r="C3" s="65"/>
      <c r="D3" s="65"/>
      <c r="E3" s="65"/>
      <c r="F3" s="65"/>
      <c r="G3" s="65"/>
      <c r="H3" s="65"/>
      <c r="I3" s="65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8"/>
      <c r="K4" s="63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16</v>
      </c>
      <c r="B6" s="67" t="s">
        <v>94</v>
      </c>
      <c r="C6" s="4" t="s">
        <v>70</v>
      </c>
      <c r="D6" s="7">
        <v>5</v>
      </c>
      <c r="E6" s="3">
        <f t="shared" ref="E6:E13" si="0">2022-C6</f>
        <v>14</v>
      </c>
      <c r="F6" s="20" t="s">
        <v>24</v>
      </c>
      <c r="G6" s="10">
        <v>3.123842592592593E-2</v>
      </c>
      <c r="H6" s="11">
        <v>1</v>
      </c>
    </row>
    <row r="7" spans="1:11" ht="15.6" x14ac:dyDescent="0.3">
      <c r="A7" s="6">
        <v>17</v>
      </c>
      <c r="B7" s="67" t="s">
        <v>95</v>
      </c>
      <c r="C7" s="4" t="s">
        <v>96</v>
      </c>
      <c r="D7" s="7">
        <v>5</v>
      </c>
      <c r="E7" s="3">
        <f t="shared" si="0"/>
        <v>15</v>
      </c>
      <c r="F7" s="20" t="s">
        <v>24</v>
      </c>
      <c r="G7" s="8">
        <v>3.260416666666667E-2</v>
      </c>
      <c r="H7" s="11">
        <v>2</v>
      </c>
    </row>
    <row r="8" spans="1:11" ht="15.6" x14ac:dyDescent="0.3">
      <c r="A8" s="6"/>
      <c r="B8" s="20"/>
      <c r="C8" s="49"/>
      <c r="D8" s="7">
        <v>5</v>
      </c>
      <c r="E8" s="3">
        <f t="shared" si="0"/>
        <v>2022</v>
      </c>
      <c r="F8" s="20"/>
      <c r="G8" s="42"/>
      <c r="H8" s="11"/>
    </row>
    <row r="9" spans="1:11" ht="15.6" x14ac:dyDescent="0.3">
      <c r="A9" s="6"/>
      <c r="B9" s="20"/>
      <c r="C9" s="4"/>
      <c r="D9" s="7">
        <v>5</v>
      </c>
      <c r="E9" s="3">
        <f t="shared" si="0"/>
        <v>2022</v>
      </c>
      <c r="F9" s="20"/>
      <c r="G9" s="42"/>
      <c r="H9" s="12"/>
    </row>
    <row r="10" spans="1:11" ht="15.6" x14ac:dyDescent="0.3">
      <c r="A10" s="6"/>
      <c r="B10" s="20"/>
      <c r="C10" s="4"/>
      <c r="D10" s="7">
        <v>5</v>
      </c>
      <c r="E10" s="3">
        <f t="shared" si="0"/>
        <v>2022</v>
      </c>
      <c r="F10" s="20"/>
      <c r="G10" s="10"/>
      <c r="H10" s="29"/>
    </row>
    <row r="11" spans="1:11" ht="15.6" x14ac:dyDescent="0.3">
      <c r="A11" s="6"/>
      <c r="B11" s="20"/>
      <c r="C11" s="4"/>
      <c r="D11" s="16">
        <v>5</v>
      </c>
      <c r="E11" s="3">
        <f t="shared" si="0"/>
        <v>2022</v>
      </c>
      <c r="F11" s="20"/>
      <c r="G11" s="30"/>
      <c r="H11" s="4"/>
    </row>
    <row r="12" spans="1:11" ht="15.6" x14ac:dyDescent="0.3">
      <c r="A12" s="56"/>
      <c r="B12" s="47"/>
      <c r="C12" s="52"/>
      <c r="D12" s="7">
        <v>5</v>
      </c>
      <c r="E12" s="3">
        <f t="shared" si="0"/>
        <v>2022</v>
      </c>
      <c r="F12" s="20"/>
      <c r="G12" s="42"/>
      <c r="H12" s="4"/>
    </row>
    <row r="13" spans="1:11" ht="15.6" x14ac:dyDescent="0.3">
      <c r="A13" s="6"/>
      <c r="B13" s="20"/>
      <c r="C13" s="4"/>
      <c r="D13" s="7">
        <v>5</v>
      </c>
      <c r="E13" s="16">
        <f t="shared" si="0"/>
        <v>2022</v>
      </c>
      <c r="F13" s="20"/>
      <c r="G13" s="25"/>
      <c r="H13" s="4"/>
    </row>
    <row r="16" spans="1:11" ht="15.6" x14ac:dyDescent="0.3">
      <c r="B16" s="13" t="s">
        <v>9</v>
      </c>
      <c r="C16" s="15"/>
      <c r="E16" s="13"/>
      <c r="F16" s="14"/>
      <c r="G16" s="43" t="s">
        <v>17</v>
      </c>
      <c r="H16"/>
      <c r="K16" s="61">
        <v>44751</v>
      </c>
    </row>
    <row r="17" spans="2:7" ht="15.6" x14ac:dyDescent="0.3">
      <c r="B17" s="13" t="s">
        <v>10</v>
      </c>
      <c r="C17" s="15"/>
      <c r="G17" s="37" t="s">
        <v>54</v>
      </c>
    </row>
    <row r="18" spans="2:7" ht="15.6" x14ac:dyDescent="0.3">
      <c r="B18" s="13" t="s">
        <v>10</v>
      </c>
      <c r="C18" s="15"/>
      <c r="G18" s="37" t="s">
        <v>55</v>
      </c>
    </row>
    <row r="19" spans="2:7" ht="15.6" x14ac:dyDescent="0.3">
      <c r="B19" s="13" t="s">
        <v>10</v>
      </c>
      <c r="C19" s="15"/>
      <c r="G19" s="37" t="s">
        <v>56</v>
      </c>
    </row>
    <row r="20" spans="2:7" ht="15.6" x14ac:dyDescent="0.3">
      <c r="B20" s="44" t="s">
        <v>10</v>
      </c>
      <c r="G20" s="37" t="s">
        <v>57</v>
      </c>
    </row>
  </sheetData>
  <mergeCells count="1">
    <mergeCell ref="B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4" sqref="B14:H18"/>
    </sheetView>
  </sheetViews>
  <sheetFormatPr defaultColWidth="8.88671875" defaultRowHeight="14.4" x14ac:dyDescent="0.3"/>
  <cols>
    <col min="1" max="1" width="14.77734375" style="1" customWidth="1"/>
    <col min="2" max="2" width="34.21875" style="1" customWidth="1"/>
    <col min="3" max="3" width="6.5546875" style="1" customWidth="1"/>
    <col min="4" max="4" width="8.44140625" style="1" customWidth="1"/>
    <col min="5" max="5" width="12.5546875" style="1" customWidth="1"/>
    <col min="6" max="6" width="10.109375" style="1" customWidth="1"/>
    <col min="7" max="7" width="8.88671875" style="1" customWidth="1"/>
    <col min="8" max="8" width="7.44140625" style="1" customWidth="1"/>
    <col min="9" max="9" width="10.33203125" style="1" customWidth="1"/>
    <col min="10" max="10" width="12.44140625" style="1" customWidth="1"/>
    <col min="11" max="11" width="13.109375" style="1" customWidth="1"/>
    <col min="12" max="16384" width="8.88671875" style="1"/>
  </cols>
  <sheetData>
    <row r="1" spans="1:10" ht="46.2" customHeight="1" x14ac:dyDescent="0.3">
      <c r="A1" s="60"/>
      <c r="B1" s="74" t="s">
        <v>186</v>
      </c>
      <c r="C1" s="74"/>
      <c r="D1" s="74"/>
      <c r="E1" s="74"/>
      <c r="F1" s="74"/>
      <c r="G1" s="74"/>
      <c r="H1" s="74"/>
      <c r="I1" s="74"/>
      <c r="J1" s="63" t="s">
        <v>50</v>
      </c>
    </row>
    <row r="2" spans="1:10" ht="15.6" customHeight="1" x14ac:dyDescent="0.3">
      <c r="A2" s="59"/>
      <c r="B2" s="59"/>
      <c r="C2" s="59"/>
      <c r="D2" s="59"/>
      <c r="E2" s="59"/>
      <c r="F2" s="59"/>
      <c r="G2" s="59"/>
      <c r="H2" s="45"/>
    </row>
    <row r="3" spans="1:10" ht="15.6" customHeight="1" x14ac:dyDescent="0.3">
      <c r="A3" s="59"/>
      <c r="B3" s="59"/>
      <c r="C3" s="59"/>
      <c r="D3" s="59"/>
      <c r="E3" s="59"/>
      <c r="F3" s="59"/>
      <c r="G3" s="59"/>
      <c r="H3" s="45"/>
    </row>
    <row r="4" spans="1:10" ht="15.6" customHeight="1" x14ac:dyDescent="0.3">
      <c r="A4" s="58"/>
      <c r="B4" s="58"/>
      <c r="C4" s="58"/>
      <c r="D4" s="58"/>
      <c r="E4" s="58"/>
      <c r="F4" s="58"/>
      <c r="G4" s="58"/>
      <c r="H4" s="45"/>
    </row>
    <row r="5" spans="1:10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0" ht="15.6" x14ac:dyDescent="0.3">
      <c r="A6" s="4">
        <v>110</v>
      </c>
      <c r="B6" s="20" t="s">
        <v>168</v>
      </c>
      <c r="C6" s="4">
        <v>1953</v>
      </c>
      <c r="D6" s="7">
        <v>21</v>
      </c>
      <c r="E6" s="3">
        <f>2022-C6</f>
        <v>69</v>
      </c>
      <c r="F6" s="20" t="s">
        <v>18</v>
      </c>
      <c r="G6" s="10">
        <v>0.14578703703703702</v>
      </c>
      <c r="H6" s="9">
        <v>1</v>
      </c>
    </row>
    <row r="7" spans="1:10" ht="15.6" x14ac:dyDescent="0.3">
      <c r="A7" s="4"/>
      <c r="B7" s="20"/>
      <c r="C7" s="6"/>
      <c r="D7" s="7">
        <v>21</v>
      </c>
      <c r="E7" s="3">
        <f>2021-C7</f>
        <v>2021</v>
      </c>
      <c r="F7" s="4"/>
      <c r="G7" s="10"/>
      <c r="H7" s="11"/>
    </row>
    <row r="8" spans="1:10" ht="15.6" x14ac:dyDescent="0.3">
      <c r="A8" s="4"/>
      <c r="B8" s="5"/>
      <c r="C8" s="6"/>
      <c r="D8" s="7">
        <v>21</v>
      </c>
      <c r="E8" s="3">
        <f>2021-C8</f>
        <v>2021</v>
      </c>
      <c r="F8" s="4"/>
      <c r="G8" s="10"/>
      <c r="H8" s="11"/>
    </row>
    <row r="9" spans="1:10" ht="15.6" x14ac:dyDescent="0.3">
      <c r="A9" s="4"/>
      <c r="B9" s="20"/>
      <c r="C9" s="6"/>
      <c r="D9" s="7">
        <v>21</v>
      </c>
      <c r="E9" s="3">
        <f>2021-C9</f>
        <v>2021</v>
      </c>
      <c r="F9" s="4"/>
      <c r="G9" s="35"/>
      <c r="H9" s="12"/>
    </row>
    <row r="10" spans="1:10" ht="15.6" x14ac:dyDescent="0.3">
      <c r="A10" s="4"/>
      <c r="B10" s="5"/>
      <c r="C10" s="6"/>
      <c r="D10" s="7"/>
      <c r="E10" s="3">
        <f t="shared" ref="E10" si="0">2022-C10</f>
        <v>2022</v>
      </c>
      <c r="F10" s="4"/>
      <c r="G10" s="10"/>
      <c r="H10" s="3"/>
    </row>
    <row r="11" spans="1:10" ht="15.6" x14ac:dyDescent="0.3">
      <c r="A11" s="4"/>
      <c r="B11" s="5"/>
      <c r="C11" s="6"/>
      <c r="D11" s="7"/>
      <c r="E11" s="3"/>
      <c r="F11" s="4"/>
      <c r="G11" s="10"/>
      <c r="H11" s="3"/>
    </row>
    <row r="12" spans="1:10" ht="15.6" x14ac:dyDescent="0.3">
      <c r="A12"/>
      <c r="C12" s="13"/>
      <c r="D12" s="13"/>
      <c r="E12" s="13"/>
      <c r="F12" s="14"/>
      <c r="G12"/>
      <c r="H12"/>
    </row>
    <row r="13" spans="1:10" ht="15.6" x14ac:dyDescent="0.3">
      <c r="A13"/>
      <c r="C13" s="13"/>
      <c r="D13" s="13"/>
      <c r="E13" s="13"/>
      <c r="F13" s="14"/>
      <c r="G13"/>
      <c r="H13"/>
    </row>
    <row r="14" spans="1:10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J14" s="61">
        <v>44751</v>
      </c>
    </row>
    <row r="15" spans="1:10" ht="15.6" x14ac:dyDescent="0.3">
      <c r="B15" s="13" t="s">
        <v>10</v>
      </c>
      <c r="C15" s="15"/>
      <c r="G15" s="37" t="s">
        <v>54</v>
      </c>
    </row>
    <row r="16" spans="1:10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  <row r="19" spans="2:7" ht="15.6" x14ac:dyDescent="0.3">
      <c r="B19" s="13"/>
      <c r="D19" s="36"/>
      <c r="G19" s="40"/>
    </row>
    <row r="20" spans="2:7" ht="15.6" x14ac:dyDescent="0.3">
      <c r="B20" s="13"/>
      <c r="D20" s="36"/>
      <c r="G20" s="40"/>
    </row>
  </sheetData>
  <sortState ref="A6:H9">
    <sortCondition ref="G6:G9"/>
  </sortState>
  <mergeCells count="1">
    <mergeCell ref="B1:I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21" sqref="B21:H25"/>
    </sheetView>
  </sheetViews>
  <sheetFormatPr defaultColWidth="8.88671875" defaultRowHeight="14.4" x14ac:dyDescent="0.3"/>
  <cols>
    <col min="1" max="1" width="13" style="1" customWidth="1"/>
    <col min="2" max="2" width="29.5546875" style="1" customWidth="1"/>
    <col min="3" max="3" width="7.109375" style="1" customWidth="1"/>
    <col min="4" max="4" width="8.33203125" style="1" customWidth="1"/>
    <col min="5" max="5" width="13.33203125" style="1" customWidth="1"/>
    <col min="6" max="6" width="11.21875" style="1" customWidth="1"/>
    <col min="7" max="7" width="9.88671875" style="1" customWidth="1"/>
    <col min="8" max="8" width="7.77734375" style="1" customWidth="1"/>
    <col min="9" max="9" width="10.109375" style="1" customWidth="1"/>
    <col min="10" max="10" width="8.88671875" style="1"/>
    <col min="11" max="11" width="12.6640625" style="1" customWidth="1"/>
    <col min="12" max="16384" width="8.88671875" style="1"/>
  </cols>
  <sheetData>
    <row r="1" spans="1:11" ht="45.6" customHeight="1" x14ac:dyDescent="0.3">
      <c r="B1" s="74" t="s">
        <v>44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59"/>
      <c r="C2" s="59"/>
      <c r="D2" s="59"/>
      <c r="E2" s="59"/>
      <c r="F2" s="59"/>
      <c r="G2" s="59"/>
      <c r="H2" s="59"/>
      <c r="I2" s="59"/>
      <c r="K2" s="63"/>
    </row>
    <row r="3" spans="1:11" ht="15.6" customHeight="1" x14ac:dyDescent="0.3">
      <c r="B3" s="59"/>
      <c r="C3" s="59"/>
      <c r="D3" s="59"/>
      <c r="E3" s="59"/>
      <c r="F3" s="59"/>
      <c r="G3" s="59"/>
      <c r="H3" s="59"/>
      <c r="I3" s="59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  <c r="K4" s="63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18</v>
      </c>
      <c r="B6" s="67" t="s">
        <v>97</v>
      </c>
      <c r="C6" s="4" t="s">
        <v>101</v>
      </c>
      <c r="D6" s="7">
        <v>5</v>
      </c>
      <c r="E6" s="3">
        <f>2022-C6</f>
        <v>48</v>
      </c>
      <c r="F6" s="67" t="s">
        <v>24</v>
      </c>
      <c r="G6" s="53">
        <v>2.7025462962962959E-2</v>
      </c>
      <c r="H6" s="11">
        <v>1</v>
      </c>
    </row>
    <row r="7" spans="1:11" ht="15.6" x14ac:dyDescent="0.3">
      <c r="A7" s="56">
        <v>20</v>
      </c>
      <c r="B7" s="67" t="s">
        <v>99</v>
      </c>
      <c r="C7" s="4" t="s">
        <v>102</v>
      </c>
      <c r="D7" s="16">
        <v>5</v>
      </c>
      <c r="E7" s="3">
        <f>2022-C7</f>
        <v>44</v>
      </c>
      <c r="F7" s="67" t="s">
        <v>13</v>
      </c>
      <c r="G7" s="55">
        <v>2.78125E-2</v>
      </c>
      <c r="H7" s="11">
        <v>2</v>
      </c>
    </row>
    <row r="8" spans="1:11" ht="15.6" x14ac:dyDescent="0.3">
      <c r="A8" s="6">
        <v>19</v>
      </c>
      <c r="B8" s="67" t="s">
        <v>98</v>
      </c>
      <c r="C8" s="4" t="s">
        <v>102</v>
      </c>
      <c r="D8" s="7">
        <v>5</v>
      </c>
      <c r="E8" s="3">
        <f>2022-C8</f>
        <v>44</v>
      </c>
      <c r="F8" s="67" t="s">
        <v>92</v>
      </c>
      <c r="G8" s="53">
        <v>3.1203703703703702E-2</v>
      </c>
      <c r="H8" s="11">
        <v>3</v>
      </c>
    </row>
    <row r="9" spans="1:11" ht="15.6" x14ac:dyDescent="0.3">
      <c r="A9" s="6">
        <v>21</v>
      </c>
      <c r="B9" s="67" t="s">
        <v>100</v>
      </c>
      <c r="C9" s="4" t="s">
        <v>74</v>
      </c>
      <c r="D9" s="7">
        <v>5</v>
      </c>
      <c r="E9" s="3">
        <f>2022-C9</f>
        <v>47</v>
      </c>
      <c r="F9" s="67" t="s">
        <v>24</v>
      </c>
      <c r="G9" s="53">
        <v>3.5300925925925923E-2</v>
      </c>
      <c r="H9" s="3">
        <v>4</v>
      </c>
    </row>
    <row r="10" spans="1:11" ht="15.6" x14ac:dyDescent="0.3">
      <c r="A10" s="6"/>
      <c r="B10" s="20"/>
      <c r="C10" s="4"/>
      <c r="D10" s="16">
        <v>5</v>
      </c>
      <c r="E10" s="3">
        <f t="shared" ref="E10:E14" si="0">2022-C10</f>
        <v>2022</v>
      </c>
      <c r="F10" s="20"/>
      <c r="G10" s="55"/>
      <c r="H10" s="16"/>
    </row>
    <row r="11" spans="1:11" ht="15.6" x14ac:dyDescent="0.3">
      <c r="A11" s="6"/>
      <c r="B11" s="20"/>
      <c r="C11" s="4"/>
      <c r="D11" s="16">
        <v>5</v>
      </c>
      <c r="E11" s="3">
        <f t="shared" si="0"/>
        <v>2022</v>
      </c>
      <c r="F11" s="20"/>
      <c r="G11" s="50"/>
      <c r="H11" s="4"/>
    </row>
    <row r="12" spans="1:11" ht="15.6" x14ac:dyDescent="0.3">
      <c r="A12" s="6"/>
      <c r="B12" s="20"/>
      <c r="C12" s="49"/>
      <c r="D12" s="16">
        <v>5</v>
      </c>
      <c r="E12" s="3">
        <f t="shared" si="0"/>
        <v>2022</v>
      </c>
      <c r="F12" s="20"/>
      <c r="G12" s="55"/>
      <c r="H12" s="4"/>
    </row>
    <row r="13" spans="1:11" ht="15.6" x14ac:dyDescent="0.3">
      <c r="A13" s="6"/>
      <c r="B13" s="20"/>
      <c r="C13" s="4"/>
      <c r="D13" s="16">
        <v>5</v>
      </c>
      <c r="E13" s="3">
        <f t="shared" si="0"/>
        <v>2022</v>
      </c>
      <c r="F13" s="20"/>
      <c r="G13" s="55"/>
      <c r="H13" s="4"/>
    </row>
    <row r="14" spans="1:11" ht="15.6" x14ac:dyDescent="0.3">
      <c r="A14" s="6"/>
      <c r="B14" s="20"/>
      <c r="C14" s="4"/>
      <c r="D14" s="7">
        <v>5</v>
      </c>
      <c r="E14" s="3">
        <f t="shared" si="0"/>
        <v>2022</v>
      </c>
      <c r="F14" s="20"/>
      <c r="G14" s="50"/>
      <c r="H14" s="4"/>
    </row>
    <row r="15" spans="1:11" ht="15.6" x14ac:dyDescent="0.3">
      <c r="A15" s="51"/>
      <c r="B15" s="41"/>
      <c r="C15" s="47"/>
      <c r="D15" s="16">
        <v>5</v>
      </c>
      <c r="E15" s="3">
        <f t="shared" ref="E15:E19" si="1">2022-C15</f>
        <v>2022</v>
      </c>
      <c r="F15" s="51"/>
      <c r="G15" s="54"/>
      <c r="H15" s="34"/>
    </row>
    <row r="16" spans="1:11" ht="15.6" x14ac:dyDescent="0.3">
      <c r="A16" s="34"/>
      <c r="B16" s="34"/>
      <c r="C16" s="34"/>
      <c r="D16" s="16">
        <v>5</v>
      </c>
      <c r="E16" s="3">
        <f t="shared" si="1"/>
        <v>2022</v>
      </c>
      <c r="F16" s="34"/>
      <c r="G16" s="34"/>
      <c r="H16" s="33"/>
    </row>
    <row r="17" spans="1:11" ht="15.6" x14ac:dyDescent="0.3">
      <c r="A17" s="34"/>
      <c r="B17" s="34"/>
      <c r="C17" s="34"/>
      <c r="D17" s="16">
        <v>5</v>
      </c>
      <c r="E17" s="3">
        <f t="shared" si="1"/>
        <v>2022</v>
      </c>
      <c r="F17" s="34"/>
      <c r="G17" s="34"/>
      <c r="H17" s="34"/>
    </row>
    <row r="18" spans="1:11" ht="15.6" x14ac:dyDescent="0.3">
      <c r="A18" s="34"/>
      <c r="B18" s="34"/>
      <c r="C18" s="34"/>
      <c r="D18" s="16">
        <v>5</v>
      </c>
      <c r="E18" s="3">
        <f t="shared" si="1"/>
        <v>2022</v>
      </c>
      <c r="F18" s="34"/>
      <c r="G18" s="34"/>
      <c r="H18" s="34"/>
    </row>
    <row r="19" spans="1:11" ht="15.6" x14ac:dyDescent="0.3">
      <c r="A19" s="34"/>
      <c r="B19" s="34"/>
      <c r="C19" s="34"/>
      <c r="D19" s="16">
        <v>5</v>
      </c>
      <c r="E19" s="3">
        <f t="shared" si="1"/>
        <v>2022</v>
      </c>
      <c r="F19" s="34"/>
      <c r="G19" s="34"/>
      <c r="H19" s="34"/>
    </row>
    <row r="21" spans="1:11" ht="15.6" x14ac:dyDescent="0.3">
      <c r="B21" s="13" t="s">
        <v>9</v>
      </c>
      <c r="C21" s="15"/>
      <c r="E21" s="13"/>
      <c r="F21" s="14"/>
      <c r="G21" s="43" t="s">
        <v>17</v>
      </c>
      <c r="H21"/>
      <c r="K21" s="61">
        <v>44751</v>
      </c>
    </row>
    <row r="22" spans="1:11" ht="15.6" x14ac:dyDescent="0.3">
      <c r="B22" s="13" t="s">
        <v>10</v>
      </c>
      <c r="C22" s="15"/>
      <c r="G22" s="37" t="s">
        <v>54</v>
      </c>
    </row>
    <row r="23" spans="1:11" ht="15.6" x14ac:dyDescent="0.3">
      <c r="B23" s="13" t="s">
        <v>10</v>
      </c>
      <c r="C23" s="15"/>
      <c r="G23" s="37" t="s">
        <v>55</v>
      </c>
    </row>
    <row r="24" spans="1:11" ht="15.6" x14ac:dyDescent="0.3">
      <c r="B24" s="13" t="s">
        <v>10</v>
      </c>
      <c r="C24" s="15"/>
      <c r="G24" s="37" t="s">
        <v>56</v>
      </c>
    </row>
    <row r="25" spans="1:11" ht="15.6" x14ac:dyDescent="0.3">
      <c r="B25" s="44" t="s">
        <v>10</v>
      </c>
      <c r="G25" s="37" t="s">
        <v>57</v>
      </c>
    </row>
  </sheetData>
  <sortState ref="A6:H9">
    <sortCondition ref="G6:G9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B25" sqref="B25:H29"/>
    </sheetView>
  </sheetViews>
  <sheetFormatPr defaultColWidth="8.88671875" defaultRowHeight="14.4" x14ac:dyDescent="0.3"/>
  <cols>
    <col min="1" max="1" width="13.21875" style="1" customWidth="1"/>
    <col min="2" max="2" width="28.44140625" style="1" customWidth="1"/>
    <col min="3" max="3" width="7" style="1" customWidth="1"/>
    <col min="4" max="4" width="8.33203125" style="1" customWidth="1"/>
    <col min="5" max="5" width="12.6640625" style="1" customWidth="1"/>
    <col min="6" max="6" width="11.109375" style="1" customWidth="1"/>
    <col min="7" max="7" width="10.21875" style="1" customWidth="1"/>
    <col min="8" max="8" width="7.5546875" style="1" customWidth="1"/>
    <col min="9" max="9" width="11.21875" style="1" customWidth="1"/>
    <col min="10" max="10" width="8.88671875" style="1"/>
    <col min="11" max="11" width="13.21875" style="1" customWidth="1"/>
    <col min="12" max="16384" width="8.88671875" style="1"/>
  </cols>
  <sheetData>
    <row r="1" spans="1:11" ht="46.2" customHeight="1" x14ac:dyDescent="0.3">
      <c r="B1" s="74" t="s">
        <v>45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59"/>
      <c r="C2" s="59"/>
      <c r="D2" s="59"/>
      <c r="E2" s="59"/>
      <c r="F2" s="59"/>
      <c r="G2" s="59"/>
      <c r="H2" s="59"/>
      <c r="I2" s="59"/>
      <c r="K2" s="63"/>
    </row>
    <row r="3" spans="1:11" ht="15.6" customHeight="1" x14ac:dyDescent="0.3">
      <c r="B3" s="59"/>
      <c r="C3" s="59"/>
      <c r="D3" s="59"/>
      <c r="E3" s="59"/>
      <c r="F3" s="59"/>
      <c r="G3" s="59"/>
      <c r="H3" s="59"/>
      <c r="I3" s="59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  <c r="K4" s="63"/>
    </row>
    <row r="5" spans="1:11" ht="30.6" x14ac:dyDescent="0.3">
      <c r="A5" s="2" t="s">
        <v>0</v>
      </c>
      <c r="B5" s="3" t="s">
        <v>1</v>
      </c>
      <c r="C5" s="3" t="s">
        <v>16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24</v>
      </c>
      <c r="B6" s="67" t="s">
        <v>105</v>
      </c>
      <c r="C6" s="4" t="s">
        <v>113</v>
      </c>
      <c r="D6" s="7">
        <v>5</v>
      </c>
      <c r="E6" s="16">
        <f t="shared" ref="E6:E16" si="0">2022-C6</f>
        <v>58</v>
      </c>
      <c r="F6" s="67" t="s">
        <v>13</v>
      </c>
      <c r="G6" s="8">
        <v>2.7754629629629629E-2</v>
      </c>
      <c r="H6" s="31">
        <v>1</v>
      </c>
    </row>
    <row r="7" spans="1:11" ht="15.6" x14ac:dyDescent="0.3">
      <c r="A7" s="4">
        <v>33</v>
      </c>
      <c r="B7" s="67" t="s">
        <v>112</v>
      </c>
      <c r="C7" s="4" t="s">
        <v>79</v>
      </c>
      <c r="D7" s="4">
        <v>5</v>
      </c>
      <c r="E7" s="4">
        <f t="shared" si="0"/>
        <v>50</v>
      </c>
      <c r="F7" s="67" t="s">
        <v>13</v>
      </c>
      <c r="G7" s="42">
        <v>2.7858796296296298E-2</v>
      </c>
      <c r="H7" s="71">
        <v>2</v>
      </c>
    </row>
    <row r="8" spans="1:11" ht="15.6" x14ac:dyDescent="0.3">
      <c r="A8" s="6">
        <v>29</v>
      </c>
      <c r="B8" s="67" t="s">
        <v>108</v>
      </c>
      <c r="C8" s="4">
        <v>1964</v>
      </c>
      <c r="D8" s="7">
        <v>5</v>
      </c>
      <c r="E8" s="16">
        <f t="shared" si="0"/>
        <v>58</v>
      </c>
      <c r="F8" s="67" t="s">
        <v>19</v>
      </c>
      <c r="G8" s="8">
        <v>2.826388888888889E-2</v>
      </c>
      <c r="H8" s="31">
        <v>3</v>
      </c>
    </row>
    <row r="9" spans="1:11" ht="15.6" x14ac:dyDescent="0.3">
      <c r="A9" s="4">
        <v>28</v>
      </c>
      <c r="B9" s="67" t="s">
        <v>107</v>
      </c>
      <c r="C9" s="4" t="s">
        <v>113</v>
      </c>
      <c r="D9" s="7">
        <v>5</v>
      </c>
      <c r="E9" s="16">
        <f t="shared" si="0"/>
        <v>58</v>
      </c>
      <c r="F9" s="67" t="s">
        <v>21</v>
      </c>
      <c r="G9" s="10">
        <v>2.9189814814814811E-2</v>
      </c>
      <c r="H9" s="3">
        <v>4</v>
      </c>
    </row>
    <row r="10" spans="1:11" ht="15.6" x14ac:dyDescent="0.3">
      <c r="A10" s="6">
        <v>27</v>
      </c>
      <c r="B10" s="67" t="s">
        <v>106</v>
      </c>
      <c r="C10" s="4" t="s">
        <v>79</v>
      </c>
      <c r="D10" s="16">
        <v>5</v>
      </c>
      <c r="E10" s="16">
        <f t="shared" si="0"/>
        <v>50</v>
      </c>
      <c r="F10" s="67" t="s">
        <v>19</v>
      </c>
      <c r="G10" s="30">
        <v>3.0173611111111113E-2</v>
      </c>
      <c r="H10" s="29">
        <v>5</v>
      </c>
    </row>
    <row r="11" spans="1:11" ht="15.6" x14ac:dyDescent="0.3">
      <c r="A11" s="6">
        <v>26</v>
      </c>
      <c r="B11" s="67" t="s">
        <v>25</v>
      </c>
      <c r="C11" s="4" t="s">
        <v>115</v>
      </c>
      <c r="D11" s="16">
        <v>5</v>
      </c>
      <c r="E11" s="16">
        <f t="shared" si="0"/>
        <v>56</v>
      </c>
      <c r="F11" s="67" t="s">
        <v>21</v>
      </c>
      <c r="G11" s="30">
        <v>3.0347222222222223E-2</v>
      </c>
      <c r="H11" s="12">
        <v>6</v>
      </c>
    </row>
    <row r="12" spans="1:11" ht="15.6" x14ac:dyDescent="0.3">
      <c r="A12" s="6">
        <v>23</v>
      </c>
      <c r="B12" s="67" t="s">
        <v>104</v>
      </c>
      <c r="C12" s="4" t="s">
        <v>114</v>
      </c>
      <c r="D12" s="16">
        <v>5</v>
      </c>
      <c r="E12" s="16">
        <f t="shared" si="0"/>
        <v>59</v>
      </c>
      <c r="F12" s="67" t="s">
        <v>21</v>
      </c>
      <c r="G12" s="30">
        <v>3.079861111111111E-2</v>
      </c>
      <c r="H12" s="12">
        <v>7</v>
      </c>
    </row>
    <row r="13" spans="1:11" ht="15.6" x14ac:dyDescent="0.3">
      <c r="A13" s="6">
        <v>30</v>
      </c>
      <c r="B13" s="67" t="s">
        <v>109</v>
      </c>
      <c r="C13" s="4" t="s">
        <v>114</v>
      </c>
      <c r="D13" s="7">
        <v>5</v>
      </c>
      <c r="E13" s="16">
        <f t="shared" si="0"/>
        <v>59</v>
      </c>
      <c r="F13" s="67" t="s">
        <v>8</v>
      </c>
      <c r="G13" s="10">
        <v>3.170138888888889E-2</v>
      </c>
      <c r="H13" s="3">
        <v>8</v>
      </c>
    </row>
    <row r="14" spans="1:11" ht="15.6" x14ac:dyDescent="0.3">
      <c r="A14" s="4">
        <v>31</v>
      </c>
      <c r="B14" s="67" t="s">
        <v>110</v>
      </c>
      <c r="C14" s="4" t="s">
        <v>113</v>
      </c>
      <c r="D14" s="4">
        <v>5</v>
      </c>
      <c r="E14" s="4">
        <f t="shared" si="0"/>
        <v>58</v>
      </c>
      <c r="F14" s="67" t="s">
        <v>13</v>
      </c>
      <c r="G14" s="42">
        <v>3.172453703703703E-2</v>
      </c>
      <c r="H14" s="48">
        <v>9</v>
      </c>
    </row>
    <row r="15" spans="1:11" ht="15.6" x14ac:dyDescent="0.3">
      <c r="A15" s="6">
        <v>22</v>
      </c>
      <c r="B15" s="67" t="s">
        <v>103</v>
      </c>
      <c r="C15" s="4" t="s">
        <v>113</v>
      </c>
      <c r="D15" s="16">
        <v>5</v>
      </c>
      <c r="E15" s="16">
        <f t="shared" si="0"/>
        <v>58</v>
      </c>
      <c r="F15" s="67" t="s">
        <v>13</v>
      </c>
      <c r="G15" s="30">
        <v>3.1944444444444449E-2</v>
      </c>
      <c r="H15" s="29">
        <v>10</v>
      </c>
      <c r="I15" s="27"/>
      <c r="J15" s="27"/>
    </row>
    <row r="16" spans="1:11" ht="15.6" x14ac:dyDescent="0.3">
      <c r="A16" s="4">
        <v>32</v>
      </c>
      <c r="B16" s="67" t="s">
        <v>111</v>
      </c>
      <c r="C16" s="4" t="s">
        <v>113</v>
      </c>
      <c r="D16" s="4">
        <v>5</v>
      </c>
      <c r="E16" s="4">
        <f t="shared" si="0"/>
        <v>58</v>
      </c>
      <c r="F16" s="67" t="s">
        <v>13</v>
      </c>
      <c r="G16" s="42">
        <v>3.3773148148148149E-2</v>
      </c>
      <c r="H16" s="4">
        <v>11</v>
      </c>
      <c r="I16" s="27"/>
      <c r="J16" s="27"/>
    </row>
    <row r="17" spans="1:11" ht="15.6" x14ac:dyDescent="0.3">
      <c r="A17" s="20"/>
      <c r="B17" s="20"/>
      <c r="C17" s="20"/>
      <c r="D17" s="4">
        <v>5</v>
      </c>
      <c r="E17" s="4">
        <f t="shared" ref="E17:E23" si="1">2022-C17</f>
        <v>2022</v>
      </c>
      <c r="F17" s="20"/>
      <c r="G17" s="20"/>
      <c r="H17" s="20"/>
    </row>
    <row r="18" spans="1:11" ht="15.6" x14ac:dyDescent="0.3">
      <c r="A18" s="20"/>
      <c r="B18" s="20"/>
      <c r="C18" s="20"/>
      <c r="D18" s="4">
        <v>5</v>
      </c>
      <c r="E18" s="4">
        <f t="shared" si="1"/>
        <v>2022</v>
      </c>
      <c r="F18" s="20"/>
      <c r="G18" s="20"/>
      <c r="H18" s="20"/>
    </row>
    <row r="19" spans="1:11" ht="15.6" x14ac:dyDescent="0.3">
      <c r="A19" s="20"/>
      <c r="B19" s="20"/>
      <c r="C19" s="20"/>
      <c r="D19" s="4">
        <v>5</v>
      </c>
      <c r="E19" s="4">
        <f t="shared" si="1"/>
        <v>2022</v>
      </c>
      <c r="F19" s="20"/>
      <c r="G19" s="20"/>
      <c r="H19" s="20"/>
    </row>
    <row r="20" spans="1:11" ht="15.6" x14ac:dyDescent="0.3">
      <c r="A20" s="20"/>
      <c r="B20" s="20"/>
      <c r="C20" s="20"/>
      <c r="D20" s="4">
        <v>5</v>
      </c>
      <c r="E20" s="4">
        <f t="shared" si="1"/>
        <v>2022</v>
      </c>
      <c r="F20" s="20"/>
      <c r="G20" s="20"/>
      <c r="H20" s="20"/>
    </row>
    <row r="21" spans="1:11" ht="15.6" x14ac:dyDescent="0.3">
      <c r="A21" s="20"/>
      <c r="B21" s="20"/>
      <c r="C21" s="20"/>
      <c r="D21" s="4">
        <v>5</v>
      </c>
      <c r="E21" s="4">
        <f t="shared" si="1"/>
        <v>2022</v>
      </c>
      <c r="F21" s="20"/>
      <c r="G21" s="20"/>
      <c r="H21" s="20"/>
    </row>
    <row r="22" spans="1:11" ht="15.6" x14ac:dyDescent="0.3">
      <c r="A22" s="20"/>
      <c r="B22" s="20"/>
      <c r="C22" s="20"/>
      <c r="D22" s="4">
        <v>5</v>
      </c>
      <c r="E22" s="4">
        <f t="shared" si="1"/>
        <v>2022</v>
      </c>
      <c r="F22" s="20"/>
      <c r="G22" s="20"/>
      <c r="H22" s="20"/>
    </row>
    <row r="23" spans="1:11" ht="15.6" x14ac:dyDescent="0.3">
      <c r="A23" s="20"/>
      <c r="B23" s="20"/>
      <c r="C23" s="20"/>
      <c r="D23" s="4">
        <v>5</v>
      </c>
      <c r="E23" s="4">
        <f t="shared" si="1"/>
        <v>2022</v>
      </c>
      <c r="F23" s="20"/>
      <c r="G23" s="20"/>
      <c r="H23" s="20"/>
    </row>
    <row r="25" spans="1:11" ht="15.6" x14ac:dyDescent="0.3">
      <c r="B25" s="13" t="s">
        <v>9</v>
      </c>
      <c r="C25" s="15"/>
      <c r="E25" s="13"/>
      <c r="F25" s="14"/>
      <c r="G25" s="43" t="s">
        <v>17</v>
      </c>
      <c r="H25"/>
      <c r="I25" s="27"/>
      <c r="J25" s="27"/>
      <c r="K25" s="61">
        <v>44751</v>
      </c>
    </row>
    <row r="26" spans="1:11" ht="15.6" x14ac:dyDescent="0.3">
      <c r="B26" s="13" t="s">
        <v>10</v>
      </c>
      <c r="C26" s="15"/>
      <c r="G26" s="37" t="s">
        <v>54</v>
      </c>
      <c r="I26" s="27"/>
      <c r="J26" s="27"/>
    </row>
    <row r="27" spans="1:11" ht="15.6" x14ac:dyDescent="0.3">
      <c r="B27" s="13" t="s">
        <v>10</v>
      </c>
      <c r="C27" s="15"/>
      <c r="G27" s="37" t="s">
        <v>55</v>
      </c>
      <c r="I27" s="27"/>
      <c r="J27" s="27"/>
    </row>
    <row r="28" spans="1:11" ht="15.6" x14ac:dyDescent="0.3">
      <c r="B28" s="13" t="s">
        <v>10</v>
      </c>
      <c r="C28" s="15"/>
      <c r="G28" s="37" t="s">
        <v>56</v>
      </c>
      <c r="I28" s="27"/>
      <c r="J28" s="27"/>
    </row>
    <row r="29" spans="1:11" ht="15.6" x14ac:dyDescent="0.3">
      <c r="B29" s="44" t="s">
        <v>10</v>
      </c>
      <c r="G29" s="37" t="s">
        <v>57</v>
      </c>
    </row>
  </sheetData>
  <sortState ref="A6:H16">
    <sortCondition ref="G6:G16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2" workbookViewId="0">
      <selection activeCell="B35" sqref="B35:H39"/>
    </sheetView>
  </sheetViews>
  <sheetFormatPr defaultColWidth="8.88671875" defaultRowHeight="14.4" x14ac:dyDescent="0.3"/>
  <cols>
    <col min="1" max="1" width="13.21875" style="1" customWidth="1"/>
    <col min="2" max="2" width="26.21875" style="1" customWidth="1"/>
    <col min="3" max="3" width="7.21875" style="1" customWidth="1"/>
    <col min="4" max="4" width="8.77734375" style="1" customWidth="1"/>
    <col min="5" max="5" width="13.33203125" style="1" customWidth="1"/>
    <col min="6" max="7" width="10.21875" style="1" customWidth="1"/>
    <col min="8" max="8" width="7.5546875" style="1" customWidth="1"/>
    <col min="9" max="9" width="12" style="1" customWidth="1"/>
    <col min="10" max="10" width="8.88671875" style="1"/>
    <col min="11" max="11" width="13.77734375" style="1" customWidth="1"/>
    <col min="12" max="16384" width="8.88671875" style="1"/>
  </cols>
  <sheetData>
    <row r="1" spans="1:11" ht="46.2" customHeight="1" x14ac:dyDescent="0.3">
      <c r="B1" s="74" t="s">
        <v>46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59"/>
      <c r="C2" s="59"/>
      <c r="D2" s="59"/>
      <c r="E2" s="59"/>
      <c r="F2" s="59"/>
      <c r="G2" s="59"/>
      <c r="H2" s="59"/>
      <c r="I2" s="59"/>
      <c r="K2" s="63"/>
    </row>
    <row r="3" spans="1:11" ht="15.6" customHeight="1" x14ac:dyDescent="0.3">
      <c r="B3" s="59"/>
      <c r="C3" s="59"/>
      <c r="D3" s="59"/>
      <c r="E3" s="59"/>
      <c r="F3" s="59"/>
      <c r="G3" s="59"/>
      <c r="H3" s="59"/>
      <c r="I3" s="59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  <c r="K4" s="63"/>
    </row>
    <row r="5" spans="1:11" ht="30.6" x14ac:dyDescent="0.3">
      <c r="A5" s="2" t="s">
        <v>0</v>
      </c>
      <c r="B5" s="3" t="s">
        <v>1</v>
      </c>
      <c r="C5" s="3" t="s">
        <v>16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50</v>
      </c>
      <c r="B6" s="67" t="s">
        <v>127</v>
      </c>
      <c r="C6" s="4" t="s">
        <v>137</v>
      </c>
      <c r="D6" s="7">
        <v>5</v>
      </c>
      <c r="E6" s="3">
        <f t="shared" ref="E6:E32" si="0">2022-C6</f>
        <v>60</v>
      </c>
      <c r="F6" s="67" t="s">
        <v>13</v>
      </c>
      <c r="G6" s="42">
        <v>2.6724537037037036E-2</v>
      </c>
      <c r="H6" s="71">
        <v>1</v>
      </c>
    </row>
    <row r="7" spans="1:11" ht="15.6" x14ac:dyDescent="0.3">
      <c r="A7" s="6">
        <v>39</v>
      </c>
      <c r="B7" s="67" t="s">
        <v>119</v>
      </c>
      <c r="C7" s="4" t="s">
        <v>137</v>
      </c>
      <c r="D7" s="7">
        <v>5</v>
      </c>
      <c r="E7" s="3">
        <f t="shared" si="0"/>
        <v>60</v>
      </c>
      <c r="F7" s="67" t="s">
        <v>92</v>
      </c>
      <c r="G7" s="42">
        <v>2.7280092592592592E-2</v>
      </c>
      <c r="H7" s="9">
        <v>2</v>
      </c>
    </row>
    <row r="8" spans="1:11" ht="15.6" x14ac:dyDescent="0.3">
      <c r="A8" s="4">
        <v>81</v>
      </c>
      <c r="B8" s="41" t="s">
        <v>31</v>
      </c>
      <c r="C8" s="12">
        <v>1961</v>
      </c>
      <c r="D8" s="7">
        <v>5</v>
      </c>
      <c r="E8" s="3">
        <f t="shared" si="0"/>
        <v>61</v>
      </c>
      <c r="F8" s="20" t="s">
        <v>18</v>
      </c>
      <c r="G8" s="42">
        <v>2.7916666666666669E-2</v>
      </c>
      <c r="H8" s="71">
        <v>3</v>
      </c>
    </row>
    <row r="9" spans="1:11" ht="15.6" x14ac:dyDescent="0.3">
      <c r="A9" s="6">
        <v>49</v>
      </c>
      <c r="B9" s="67" t="s">
        <v>126</v>
      </c>
      <c r="C9" s="4" t="s">
        <v>85</v>
      </c>
      <c r="D9" s="7">
        <v>5</v>
      </c>
      <c r="E9" s="3">
        <f t="shared" si="0"/>
        <v>68</v>
      </c>
      <c r="F9" s="67" t="s">
        <v>8</v>
      </c>
      <c r="G9" s="42">
        <v>2.8993055555555553E-2</v>
      </c>
      <c r="H9" s="12">
        <v>4</v>
      </c>
    </row>
    <row r="10" spans="1:11" ht="15.6" x14ac:dyDescent="0.3">
      <c r="A10" s="6">
        <v>42</v>
      </c>
      <c r="B10" s="67" t="s">
        <v>120</v>
      </c>
      <c r="C10" s="4">
        <v>1957</v>
      </c>
      <c r="D10" s="7">
        <v>5</v>
      </c>
      <c r="E10" s="3">
        <f t="shared" si="0"/>
        <v>65</v>
      </c>
      <c r="F10" s="67" t="s">
        <v>92</v>
      </c>
      <c r="G10" s="42">
        <v>2.9039351851851854E-2</v>
      </c>
      <c r="H10" s="4">
        <v>5</v>
      </c>
    </row>
    <row r="11" spans="1:11" ht="15.6" x14ac:dyDescent="0.3">
      <c r="A11" s="6">
        <v>41</v>
      </c>
      <c r="B11" s="67" t="s">
        <v>14</v>
      </c>
      <c r="C11" s="4" t="s">
        <v>64</v>
      </c>
      <c r="D11" s="7">
        <v>5</v>
      </c>
      <c r="E11" s="3">
        <f t="shared" si="0"/>
        <v>61</v>
      </c>
      <c r="F11" s="67" t="s">
        <v>12</v>
      </c>
      <c r="G11" s="8">
        <v>2.9155092592592594E-2</v>
      </c>
      <c r="H11" s="12">
        <v>6</v>
      </c>
    </row>
    <row r="12" spans="1:11" ht="15.6" x14ac:dyDescent="0.3">
      <c r="A12" s="4">
        <v>60</v>
      </c>
      <c r="B12" s="67" t="s">
        <v>133</v>
      </c>
      <c r="C12" s="4" t="s">
        <v>87</v>
      </c>
      <c r="D12" s="7">
        <v>5</v>
      </c>
      <c r="E12" s="3">
        <f t="shared" si="0"/>
        <v>63</v>
      </c>
      <c r="F12" s="67" t="s">
        <v>21</v>
      </c>
      <c r="G12" s="42">
        <v>2.9178240740740741E-2</v>
      </c>
      <c r="H12" s="4">
        <v>7</v>
      </c>
    </row>
    <row r="13" spans="1:11" ht="15.6" x14ac:dyDescent="0.3">
      <c r="A13" s="6">
        <v>45</v>
      </c>
      <c r="B13" s="67" t="s">
        <v>29</v>
      </c>
      <c r="C13" s="4" t="s">
        <v>64</v>
      </c>
      <c r="D13" s="7">
        <v>5</v>
      </c>
      <c r="E13" s="3">
        <f t="shared" si="0"/>
        <v>61</v>
      </c>
      <c r="F13" s="67" t="s">
        <v>21</v>
      </c>
      <c r="G13" s="42">
        <v>2.9247685185185186E-2</v>
      </c>
      <c r="H13" s="12">
        <v>8</v>
      </c>
    </row>
    <row r="14" spans="1:11" ht="15.6" x14ac:dyDescent="0.3">
      <c r="A14" s="6">
        <v>36</v>
      </c>
      <c r="B14" s="67" t="s">
        <v>117</v>
      </c>
      <c r="C14" s="4" t="s">
        <v>65</v>
      </c>
      <c r="D14" s="7">
        <v>5</v>
      </c>
      <c r="E14" s="3">
        <f t="shared" si="0"/>
        <v>62</v>
      </c>
      <c r="F14" s="67" t="s">
        <v>8</v>
      </c>
      <c r="G14" s="42">
        <v>2.9317129629629634E-2</v>
      </c>
      <c r="H14" s="4">
        <v>9</v>
      </c>
    </row>
    <row r="15" spans="1:11" ht="15.6" x14ac:dyDescent="0.3">
      <c r="A15" s="4">
        <v>58</v>
      </c>
      <c r="B15" s="67" t="s">
        <v>132</v>
      </c>
      <c r="C15" s="4" t="s">
        <v>86</v>
      </c>
      <c r="D15" s="7">
        <v>5</v>
      </c>
      <c r="E15" s="3">
        <f t="shared" si="0"/>
        <v>64</v>
      </c>
      <c r="F15" s="67" t="s">
        <v>92</v>
      </c>
      <c r="G15" s="42">
        <v>3.0127314814814815E-2</v>
      </c>
      <c r="H15" s="12">
        <v>10</v>
      </c>
    </row>
    <row r="16" spans="1:11" ht="15.6" x14ac:dyDescent="0.3">
      <c r="A16" s="6">
        <v>51</v>
      </c>
      <c r="B16" s="67" t="s">
        <v>128</v>
      </c>
      <c r="C16" s="4" t="s">
        <v>87</v>
      </c>
      <c r="D16" s="7">
        <v>5</v>
      </c>
      <c r="E16" s="3">
        <f t="shared" si="0"/>
        <v>63</v>
      </c>
      <c r="F16" s="67" t="s">
        <v>81</v>
      </c>
      <c r="G16" s="42">
        <v>3.0324074074074073E-2</v>
      </c>
      <c r="H16" s="4">
        <v>11</v>
      </c>
    </row>
    <row r="17" spans="1:8" ht="15.6" x14ac:dyDescent="0.3">
      <c r="A17" s="4">
        <v>61</v>
      </c>
      <c r="B17" s="67" t="s">
        <v>134</v>
      </c>
      <c r="C17" s="4" t="s">
        <v>139</v>
      </c>
      <c r="D17" s="7">
        <v>5</v>
      </c>
      <c r="E17" s="3">
        <f t="shared" si="0"/>
        <v>67</v>
      </c>
      <c r="F17" s="67" t="s">
        <v>13</v>
      </c>
      <c r="G17" s="42">
        <v>3.0347222222222223E-2</v>
      </c>
      <c r="H17" s="12">
        <v>12</v>
      </c>
    </row>
    <row r="18" spans="1:8" ht="15.6" x14ac:dyDescent="0.3">
      <c r="A18" s="6">
        <v>40</v>
      </c>
      <c r="B18" s="67" t="s">
        <v>27</v>
      </c>
      <c r="C18" s="4" t="s">
        <v>86</v>
      </c>
      <c r="D18" s="7">
        <v>5</v>
      </c>
      <c r="E18" s="3">
        <f t="shared" si="0"/>
        <v>64</v>
      </c>
      <c r="F18" s="67" t="s">
        <v>21</v>
      </c>
      <c r="G18" s="42">
        <v>3.0694444444444444E-2</v>
      </c>
      <c r="H18" s="4">
        <v>13</v>
      </c>
    </row>
    <row r="19" spans="1:8" ht="15.6" x14ac:dyDescent="0.3">
      <c r="A19" s="6">
        <v>57</v>
      </c>
      <c r="B19" s="67" t="s">
        <v>28</v>
      </c>
      <c r="C19" s="4">
        <v>1953</v>
      </c>
      <c r="D19" s="7">
        <v>5</v>
      </c>
      <c r="E19" s="3">
        <f t="shared" si="0"/>
        <v>69</v>
      </c>
      <c r="F19" s="67" t="s">
        <v>21</v>
      </c>
      <c r="G19" s="8">
        <v>3.0856481481481481E-2</v>
      </c>
      <c r="H19" s="12">
        <v>14</v>
      </c>
    </row>
    <row r="20" spans="1:8" ht="15.6" x14ac:dyDescent="0.3">
      <c r="A20" s="6">
        <v>53</v>
      </c>
      <c r="B20" s="67" t="s">
        <v>129</v>
      </c>
      <c r="C20" s="4" t="s">
        <v>137</v>
      </c>
      <c r="D20" s="7">
        <v>5</v>
      </c>
      <c r="E20" s="3">
        <f t="shared" si="0"/>
        <v>60</v>
      </c>
      <c r="F20" s="67" t="s">
        <v>8</v>
      </c>
      <c r="G20" s="8">
        <v>3.108796296296296E-2</v>
      </c>
      <c r="H20" s="4">
        <v>15</v>
      </c>
    </row>
    <row r="21" spans="1:8" ht="15.6" x14ac:dyDescent="0.3">
      <c r="A21" s="6">
        <v>35</v>
      </c>
      <c r="B21" s="67" t="s">
        <v>116</v>
      </c>
      <c r="C21" s="4" t="s">
        <v>85</v>
      </c>
      <c r="D21" s="7">
        <v>5</v>
      </c>
      <c r="E21" s="3">
        <f t="shared" si="0"/>
        <v>68</v>
      </c>
      <c r="F21" s="67" t="s">
        <v>92</v>
      </c>
      <c r="G21" s="8">
        <v>3.1678240740740743E-2</v>
      </c>
      <c r="H21" s="12">
        <v>16</v>
      </c>
    </row>
    <row r="22" spans="1:8" ht="15.6" x14ac:dyDescent="0.3">
      <c r="A22" s="6">
        <v>54</v>
      </c>
      <c r="B22" s="67" t="s">
        <v>130</v>
      </c>
      <c r="C22" s="4" t="s">
        <v>138</v>
      </c>
      <c r="D22" s="7">
        <v>5</v>
      </c>
      <c r="E22" s="3">
        <f t="shared" si="0"/>
        <v>69</v>
      </c>
      <c r="F22" s="67" t="s">
        <v>71</v>
      </c>
      <c r="G22" s="42">
        <v>3.172453703703703E-2</v>
      </c>
      <c r="H22" s="4">
        <v>17</v>
      </c>
    </row>
    <row r="23" spans="1:8" ht="15.6" x14ac:dyDescent="0.3">
      <c r="A23" s="6">
        <v>43</v>
      </c>
      <c r="B23" s="67" t="s">
        <v>121</v>
      </c>
      <c r="C23" s="4" t="s">
        <v>137</v>
      </c>
      <c r="D23" s="7">
        <v>5</v>
      </c>
      <c r="E23" s="3">
        <f t="shared" si="0"/>
        <v>60</v>
      </c>
      <c r="F23" s="67" t="s">
        <v>81</v>
      </c>
      <c r="G23" s="42">
        <v>3.2326388888888884E-2</v>
      </c>
      <c r="H23" s="12">
        <v>18</v>
      </c>
    </row>
    <row r="24" spans="1:8" ht="15.6" x14ac:dyDescent="0.3">
      <c r="A24" s="6">
        <v>38</v>
      </c>
      <c r="B24" s="67" t="s">
        <v>26</v>
      </c>
      <c r="C24" s="4" t="s">
        <v>136</v>
      </c>
      <c r="D24" s="7">
        <v>5</v>
      </c>
      <c r="E24" s="3">
        <f t="shared" si="0"/>
        <v>65</v>
      </c>
      <c r="F24" s="67" t="s">
        <v>21</v>
      </c>
      <c r="G24" s="42">
        <v>3.2893518518518523E-2</v>
      </c>
      <c r="H24" s="4">
        <v>19</v>
      </c>
    </row>
    <row r="25" spans="1:8" ht="15.6" x14ac:dyDescent="0.3">
      <c r="A25" s="6">
        <v>46</v>
      </c>
      <c r="B25" s="67" t="s">
        <v>123</v>
      </c>
      <c r="C25" s="4" t="s">
        <v>137</v>
      </c>
      <c r="D25" s="7">
        <v>5</v>
      </c>
      <c r="E25" s="3">
        <f t="shared" si="0"/>
        <v>60</v>
      </c>
      <c r="F25" s="67" t="s">
        <v>13</v>
      </c>
      <c r="G25" s="8">
        <v>3.2893518518518523E-2</v>
      </c>
      <c r="H25" s="12">
        <v>20</v>
      </c>
    </row>
    <row r="26" spans="1:8" ht="15.6" x14ac:dyDescent="0.3">
      <c r="A26" s="6">
        <v>37</v>
      </c>
      <c r="B26" s="67" t="s">
        <v>118</v>
      </c>
      <c r="C26" s="4" t="s">
        <v>65</v>
      </c>
      <c r="D26" s="7">
        <v>5</v>
      </c>
      <c r="E26" s="3">
        <f t="shared" si="0"/>
        <v>62</v>
      </c>
      <c r="F26" s="67" t="s">
        <v>71</v>
      </c>
      <c r="G26" s="42">
        <v>3.3252314814814811E-2</v>
      </c>
      <c r="H26" s="4">
        <v>21</v>
      </c>
    </row>
    <row r="27" spans="1:8" ht="15.6" x14ac:dyDescent="0.3">
      <c r="A27" s="6">
        <v>44</v>
      </c>
      <c r="B27" s="67" t="s">
        <v>122</v>
      </c>
      <c r="C27" s="4" t="s">
        <v>88</v>
      </c>
      <c r="D27" s="7">
        <v>5</v>
      </c>
      <c r="E27" s="3">
        <f t="shared" si="0"/>
        <v>66</v>
      </c>
      <c r="F27" s="67" t="s">
        <v>13</v>
      </c>
      <c r="G27" s="42">
        <v>3.3321759259259259E-2</v>
      </c>
      <c r="H27" s="12">
        <v>22</v>
      </c>
    </row>
    <row r="28" spans="1:8" ht="15.6" x14ac:dyDescent="0.3">
      <c r="A28" s="4">
        <v>62</v>
      </c>
      <c r="B28" s="67" t="s">
        <v>30</v>
      </c>
      <c r="C28" s="4" t="s">
        <v>85</v>
      </c>
      <c r="D28" s="7">
        <v>5</v>
      </c>
      <c r="E28" s="3">
        <f t="shared" si="0"/>
        <v>68</v>
      </c>
      <c r="F28" s="67" t="s">
        <v>21</v>
      </c>
      <c r="G28" s="42">
        <v>3.4374999999999996E-2</v>
      </c>
      <c r="H28" s="4">
        <v>23</v>
      </c>
    </row>
    <row r="29" spans="1:8" ht="15.6" x14ac:dyDescent="0.3">
      <c r="A29" s="4">
        <v>48</v>
      </c>
      <c r="B29" s="67" t="s">
        <v>125</v>
      </c>
      <c r="C29" s="4" t="s">
        <v>137</v>
      </c>
      <c r="D29" s="7">
        <v>5</v>
      </c>
      <c r="E29" s="3">
        <f t="shared" si="0"/>
        <v>60</v>
      </c>
      <c r="F29" s="67" t="s">
        <v>13</v>
      </c>
      <c r="G29" s="42">
        <v>3.667824074074074E-2</v>
      </c>
      <c r="H29" s="12">
        <v>24</v>
      </c>
    </row>
    <row r="30" spans="1:8" ht="15.6" x14ac:dyDescent="0.3">
      <c r="A30" s="6">
        <v>47</v>
      </c>
      <c r="B30" s="67" t="s">
        <v>124</v>
      </c>
      <c r="C30" s="4" t="s">
        <v>136</v>
      </c>
      <c r="D30" s="7">
        <v>5</v>
      </c>
      <c r="E30" s="3">
        <f t="shared" si="0"/>
        <v>65</v>
      </c>
      <c r="F30" s="67" t="s">
        <v>141</v>
      </c>
      <c r="G30" s="8" t="s">
        <v>172</v>
      </c>
      <c r="H30" s="4"/>
    </row>
    <row r="31" spans="1:8" ht="15.6" x14ac:dyDescent="0.3">
      <c r="A31" s="6">
        <v>55</v>
      </c>
      <c r="B31" s="67" t="s">
        <v>131</v>
      </c>
      <c r="C31" s="4" t="s">
        <v>85</v>
      </c>
      <c r="D31" s="7">
        <v>5</v>
      </c>
      <c r="E31" s="3">
        <f t="shared" si="0"/>
        <v>68</v>
      </c>
      <c r="F31" s="67" t="s">
        <v>141</v>
      </c>
      <c r="G31" s="42" t="s">
        <v>172</v>
      </c>
      <c r="H31" s="4"/>
    </row>
    <row r="32" spans="1:8" ht="15.6" x14ac:dyDescent="0.3">
      <c r="A32" s="4">
        <v>64</v>
      </c>
      <c r="B32" s="67" t="s">
        <v>135</v>
      </c>
      <c r="C32" s="4" t="s">
        <v>136</v>
      </c>
      <c r="D32" s="7">
        <v>5</v>
      </c>
      <c r="E32" s="3">
        <f t="shared" si="0"/>
        <v>65</v>
      </c>
      <c r="F32" s="67" t="s">
        <v>81</v>
      </c>
      <c r="G32" s="4" t="s">
        <v>172</v>
      </c>
      <c r="H32" s="20"/>
    </row>
    <row r="33" spans="2:11" ht="15.6" x14ac:dyDescent="0.3">
      <c r="B33" s="44"/>
    </row>
    <row r="35" spans="2:11" ht="15.6" x14ac:dyDescent="0.3">
      <c r="B35" s="13" t="s">
        <v>9</v>
      </c>
      <c r="C35" s="15"/>
      <c r="E35" s="13"/>
      <c r="F35" s="14"/>
      <c r="G35" s="43" t="s">
        <v>17</v>
      </c>
      <c r="H35"/>
      <c r="J35" s="62"/>
      <c r="K35" s="61">
        <v>44751</v>
      </c>
    </row>
    <row r="36" spans="2:11" ht="15.6" x14ac:dyDescent="0.3">
      <c r="B36" s="13" t="s">
        <v>10</v>
      </c>
      <c r="C36" s="15"/>
      <c r="G36" s="37" t="s">
        <v>54</v>
      </c>
    </row>
    <row r="37" spans="2:11" ht="15.6" x14ac:dyDescent="0.3">
      <c r="B37" s="13" t="s">
        <v>10</v>
      </c>
      <c r="C37" s="15"/>
      <c r="G37" s="37" t="s">
        <v>55</v>
      </c>
    </row>
    <row r="38" spans="2:11" ht="15.6" x14ac:dyDescent="0.3">
      <c r="B38" s="13" t="s">
        <v>10</v>
      </c>
      <c r="C38" s="15"/>
      <c r="G38" s="37" t="s">
        <v>56</v>
      </c>
    </row>
    <row r="39" spans="2:11" ht="15.6" x14ac:dyDescent="0.3">
      <c r="B39" s="44" t="s">
        <v>10</v>
      </c>
      <c r="G39" s="37" t="s">
        <v>57</v>
      </c>
    </row>
  </sheetData>
  <autoFilter ref="A5:H32"/>
  <sortState ref="A6:H32">
    <sortCondition ref="G6:G32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8" sqref="B18:H22"/>
    </sheetView>
  </sheetViews>
  <sheetFormatPr defaultColWidth="8.88671875" defaultRowHeight="14.4" x14ac:dyDescent="0.3"/>
  <cols>
    <col min="1" max="1" width="12" style="1" customWidth="1"/>
    <col min="2" max="2" width="30.6640625" style="1" customWidth="1"/>
    <col min="3" max="3" width="8.88671875" style="1"/>
    <col min="4" max="4" width="8.21875" style="1" customWidth="1"/>
    <col min="5" max="5" width="12.33203125" style="1" customWidth="1"/>
    <col min="6" max="6" width="9.5546875" style="1" customWidth="1"/>
    <col min="7" max="7" width="9.109375" style="1" customWidth="1"/>
    <col min="8" max="8" width="7.33203125" style="1" customWidth="1"/>
    <col min="9" max="9" width="10.88671875" style="1" customWidth="1"/>
    <col min="10" max="10" width="8.88671875" style="1"/>
    <col min="11" max="11" width="13.77734375" style="1" customWidth="1"/>
    <col min="12" max="16384" width="8.88671875" style="1"/>
  </cols>
  <sheetData>
    <row r="1" spans="1:11" ht="46.5" customHeight="1" x14ac:dyDescent="0.3">
      <c r="B1" s="74" t="s">
        <v>47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59"/>
      <c r="C2" s="59"/>
      <c r="D2" s="59"/>
      <c r="E2" s="59"/>
      <c r="F2" s="59"/>
      <c r="G2" s="59"/>
      <c r="H2" s="59"/>
      <c r="I2" s="59"/>
      <c r="K2" s="63"/>
    </row>
    <row r="3" spans="1:11" ht="15.6" customHeight="1" x14ac:dyDescent="0.3">
      <c r="B3" s="59"/>
      <c r="C3" s="59"/>
      <c r="D3" s="59"/>
      <c r="E3" s="59"/>
      <c r="F3" s="59"/>
      <c r="G3" s="59"/>
      <c r="H3" s="59"/>
      <c r="I3" s="59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  <c r="K4" s="63"/>
    </row>
    <row r="5" spans="1:11" ht="45.6" x14ac:dyDescent="0.3">
      <c r="A5" s="2" t="s">
        <v>0</v>
      </c>
      <c r="B5" s="3" t="s">
        <v>1</v>
      </c>
      <c r="C5" s="3" t="s">
        <v>16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68</v>
      </c>
      <c r="B6" s="67" t="s">
        <v>145</v>
      </c>
      <c r="C6" s="4" t="s">
        <v>150</v>
      </c>
      <c r="D6" s="7">
        <v>5</v>
      </c>
      <c r="E6" s="3">
        <f t="shared" ref="E6:E13" si="0">2022-C6</f>
        <v>73</v>
      </c>
      <c r="F6" s="67" t="s">
        <v>13</v>
      </c>
      <c r="G6" s="8">
        <v>2.6666666666666668E-2</v>
      </c>
      <c r="H6" s="9">
        <v>1</v>
      </c>
    </row>
    <row r="7" spans="1:11" ht="15.6" x14ac:dyDescent="0.3">
      <c r="A7" s="4">
        <v>72</v>
      </c>
      <c r="B7" s="67" t="s">
        <v>147</v>
      </c>
      <c r="C7" s="4" t="s">
        <v>149</v>
      </c>
      <c r="D7" s="7">
        <v>5</v>
      </c>
      <c r="E7" s="3">
        <f t="shared" si="0"/>
        <v>70</v>
      </c>
      <c r="F7" s="67" t="s">
        <v>21</v>
      </c>
      <c r="G7" s="42">
        <v>2.990740740740741E-2</v>
      </c>
      <c r="H7" s="71">
        <v>2</v>
      </c>
    </row>
    <row r="8" spans="1:11" ht="15.6" x14ac:dyDescent="0.3">
      <c r="A8" s="6">
        <v>67</v>
      </c>
      <c r="B8" s="67" t="s">
        <v>144</v>
      </c>
      <c r="C8" s="4" t="s">
        <v>149</v>
      </c>
      <c r="D8" s="7">
        <v>5</v>
      </c>
      <c r="E8" s="3">
        <f t="shared" si="0"/>
        <v>70</v>
      </c>
      <c r="F8" s="67" t="s">
        <v>92</v>
      </c>
      <c r="G8" s="8">
        <v>3.2002314814814817E-2</v>
      </c>
      <c r="H8" s="9">
        <v>3</v>
      </c>
    </row>
    <row r="9" spans="1:11" ht="15.6" x14ac:dyDescent="0.3">
      <c r="A9" s="4">
        <v>63</v>
      </c>
      <c r="B9" s="67" t="s">
        <v>33</v>
      </c>
      <c r="C9" s="4" t="s">
        <v>150</v>
      </c>
      <c r="D9" s="7">
        <v>5</v>
      </c>
      <c r="E9" s="3">
        <f t="shared" si="0"/>
        <v>73</v>
      </c>
      <c r="F9" s="67" t="s">
        <v>15</v>
      </c>
      <c r="G9" s="42">
        <v>3.2870370370370376E-2</v>
      </c>
      <c r="H9" s="4">
        <v>4</v>
      </c>
    </row>
    <row r="10" spans="1:11" ht="15.6" x14ac:dyDescent="0.3">
      <c r="A10" s="4">
        <v>70</v>
      </c>
      <c r="B10" s="67" t="s">
        <v>32</v>
      </c>
      <c r="C10" s="4" t="s">
        <v>151</v>
      </c>
      <c r="D10" s="7">
        <v>5</v>
      </c>
      <c r="E10" s="3">
        <f t="shared" si="0"/>
        <v>74</v>
      </c>
      <c r="F10" s="67" t="s">
        <v>8</v>
      </c>
      <c r="G10" s="8">
        <v>3.3125000000000002E-2</v>
      </c>
      <c r="H10" s="12">
        <v>5</v>
      </c>
    </row>
    <row r="11" spans="1:11" ht="15.6" x14ac:dyDescent="0.3">
      <c r="A11" s="6">
        <v>65</v>
      </c>
      <c r="B11" s="67" t="s">
        <v>142</v>
      </c>
      <c r="C11" s="4" t="s">
        <v>148</v>
      </c>
      <c r="D11" s="7">
        <v>5</v>
      </c>
      <c r="E11" s="3">
        <f t="shared" si="0"/>
        <v>71</v>
      </c>
      <c r="F11" s="67" t="s">
        <v>92</v>
      </c>
      <c r="G11" s="8">
        <v>3.3576388888888892E-2</v>
      </c>
      <c r="H11" s="3">
        <v>6</v>
      </c>
    </row>
    <row r="12" spans="1:11" ht="15.6" x14ac:dyDescent="0.3">
      <c r="A12" s="6">
        <v>66</v>
      </c>
      <c r="B12" s="67" t="s">
        <v>143</v>
      </c>
      <c r="C12" s="4" t="s">
        <v>148</v>
      </c>
      <c r="D12" s="7">
        <v>5</v>
      </c>
      <c r="E12" s="3">
        <f t="shared" si="0"/>
        <v>71</v>
      </c>
      <c r="F12" s="67" t="s">
        <v>13</v>
      </c>
      <c r="G12" s="8">
        <v>3.8483796296296294E-2</v>
      </c>
      <c r="H12" s="12">
        <v>7</v>
      </c>
    </row>
    <row r="13" spans="1:11" ht="15.6" x14ac:dyDescent="0.3">
      <c r="A13" s="4">
        <v>69</v>
      </c>
      <c r="B13" s="67" t="s">
        <v>146</v>
      </c>
      <c r="C13" s="4" t="s">
        <v>149</v>
      </c>
      <c r="D13" s="7">
        <v>5</v>
      </c>
      <c r="E13" s="3">
        <f t="shared" si="0"/>
        <v>70</v>
      </c>
      <c r="F13" s="67" t="s">
        <v>92</v>
      </c>
      <c r="G13" s="8">
        <v>4.4224537037037041E-2</v>
      </c>
      <c r="H13" s="12">
        <v>8</v>
      </c>
    </row>
    <row r="14" spans="1:11" ht="15.6" x14ac:dyDescent="0.3">
      <c r="A14" s="20"/>
      <c r="B14" s="20"/>
      <c r="C14" s="20"/>
      <c r="D14" s="7">
        <v>5</v>
      </c>
      <c r="E14" s="3">
        <f t="shared" ref="E14" si="1">2022-C14</f>
        <v>2022</v>
      </c>
      <c r="F14" s="20"/>
      <c r="G14" s="20"/>
      <c r="H14" s="20"/>
    </row>
    <row r="18" spans="2:11" ht="15.6" x14ac:dyDescent="0.3">
      <c r="B18" s="13" t="s">
        <v>9</v>
      </c>
      <c r="C18" s="15"/>
      <c r="E18" s="13"/>
      <c r="F18" s="14"/>
      <c r="G18" s="43" t="s">
        <v>17</v>
      </c>
      <c r="H18"/>
      <c r="K18" s="61">
        <v>44751</v>
      </c>
    </row>
    <row r="19" spans="2:11" ht="15.6" x14ac:dyDescent="0.3">
      <c r="B19" s="13" t="s">
        <v>10</v>
      </c>
      <c r="C19" s="15"/>
      <c r="G19" s="37" t="s">
        <v>54</v>
      </c>
    </row>
    <row r="20" spans="2:11" ht="15.6" x14ac:dyDescent="0.3">
      <c r="B20" s="13" t="s">
        <v>10</v>
      </c>
      <c r="C20" s="15"/>
      <c r="G20" s="37" t="s">
        <v>55</v>
      </c>
    </row>
    <row r="21" spans="2:11" ht="15.6" x14ac:dyDescent="0.3">
      <c r="B21" s="13" t="s">
        <v>10</v>
      </c>
      <c r="C21" s="15"/>
      <c r="G21" s="37" t="s">
        <v>56</v>
      </c>
    </row>
    <row r="22" spans="2:11" ht="15.6" x14ac:dyDescent="0.3">
      <c r="B22" s="44" t="s">
        <v>10</v>
      </c>
      <c r="G22" s="37" t="s">
        <v>57</v>
      </c>
    </row>
  </sheetData>
  <sortState ref="A6:H13">
    <sortCondition ref="G6:G13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14" sqref="B14:H18"/>
    </sheetView>
  </sheetViews>
  <sheetFormatPr defaultColWidth="8.88671875" defaultRowHeight="14.4" x14ac:dyDescent="0.3"/>
  <cols>
    <col min="1" max="1" width="12" style="1" customWidth="1"/>
    <col min="2" max="2" width="32.5546875" style="1" customWidth="1"/>
    <col min="3" max="3" width="6.88671875" style="1" customWidth="1"/>
    <col min="4" max="4" width="8.21875" style="1" customWidth="1"/>
    <col min="5" max="5" width="12.33203125" style="1" customWidth="1"/>
    <col min="6" max="6" width="9.5546875" style="1" customWidth="1"/>
    <col min="7" max="7" width="9.44140625" style="1" customWidth="1"/>
    <col min="8" max="8" width="7.33203125" style="1" customWidth="1"/>
    <col min="9" max="9" width="10.88671875" style="1" customWidth="1"/>
    <col min="10" max="10" width="8.88671875" style="1"/>
    <col min="11" max="11" width="13.77734375" style="1" customWidth="1"/>
    <col min="12" max="16384" width="8.88671875" style="1"/>
  </cols>
  <sheetData>
    <row r="1" spans="1:11" ht="46.5" customHeight="1" x14ac:dyDescent="0.3">
      <c r="B1" s="74" t="s">
        <v>48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59"/>
      <c r="C2" s="59"/>
      <c r="D2" s="59"/>
      <c r="E2" s="59"/>
      <c r="F2" s="59"/>
      <c r="G2" s="59"/>
      <c r="H2" s="59"/>
      <c r="I2" s="59"/>
      <c r="K2" s="63"/>
    </row>
    <row r="3" spans="1:11" ht="15.6" customHeight="1" x14ac:dyDescent="0.3">
      <c r="B3" s="59"/>
      <c r="C3" s="59"/>
      <c r="D3" s="59"/>
      <c r="E3" s="59"/>
      <c r="F3" s="59"/>
      <c r="G3" s="59"/>
      <c r="H3" s="59"/>
      <c r="I3" s="59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  <c r="K4" s="63"/>
    </row>
    <row r="5" spans="1:11" ht="45.6" x14ac:dyDescent="0.3">
      <c r="A5" s="2" t="s">
        <v>0</v>
      </c>
      <c r="B5" s="3" t="s">
        <v>1</v>
      </c>
      <c r="C5" s="3" t="s">
        <v>16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74</v>
      </c>
      <c r="B6" s="67" t="s">
        <v>153</v>
      </c>
      <c r="C6" s="4" t="s">
        <v>158</v>
      </c>
      <c r="D6" s="7">
        <v>5</v>
      </c>
      <c r="E6" s="3">
        <f>2022-C6</f>
        <v>75</v>
      </c>
      <c r="F6" s="67" t="s">
        <v>8</v>
      </c>
      <c r="G6" s="8">
        <v>2.8298611111111111E-2</v>
      </c>
      <c r="H6" s="9">
        <v>1</v>
      </c>
    </row>
    <row r="7" spans="1:11" ht="15.6" x14ac:dyDescent="0.3">
      <c r="A7" s="6">
        <v>73</v>
      </c>
      <c r="B7" s="67" t="s">
        <v>152</v>
      </c>
      <c r="C7" s="4" t="s">
        <v>157</v>
      </c>
      <c r="D7" s="7">
        <v>5</v>
      </c>
      <c r="E7" s="3">
        <f t="shared" ref="E7:E10" si="0">2022-C7</f>
        <v>79</v>
      </c>
      <c r="F7" s="67" t="s">
        <v>71</v>
      </c>
      <c r="G7" s="8">
        <v>3.318287037037037E-2</v>
      </c>
      <c r="H7" s="9">
        <v>2</v>
      </c>
    </row>
    <row r="8" spans="1:11" ht="15.6" x14ac:dyDescent="0.3">
      <c r="A8" s="6">
        <v>75</v>
      </c>
      <c r="B8" s="67" t="s">
        <v>154</v>
      </c>
      <c r="C8" s="4" t="s">
        <v>158</v>
      </c>
      <c r="D8" s="7">
        <v>5</v>
      </c>
      <c r="E8" s="3">
        <f t="shared" si="0"/>
        <v>75</v>
      </c>
      <c r="F8" s="67" t="s">
        <v>8</v>
      </c>
      <c r="G8" s="42">
        <v>3.4027777777777775E-2</v>
      </c>
      <c r="H8" s="9">
        <v>3</v>
      </c>
    </row>
    <row r="9" spans="1:11" ht="15.6" x14ac:dyDescent="0.3">
      <c r="A9" s="4">
        <v>77</v>
      </c>
      <c r="B9" s="67" t="s">
        <v>156</v>
      </c>
      <c r="C9" s="4" t="s">
        <v>158</v>
      </c>
      <c r="D9" s="7">
        <v>5</v>
      </c>
      <c r="E9" s="3">
        <f t="shared" si="0"/>
        <v>75</v>
      </c>
      <c r="F9" s="67" t="s">
        <v>8</v>
      </c>
      <c r="G9" s="8">
        <v>3.4409722222222223E-2</v>
      </c>
      <c r="H9" s="12">
        <v>4</v>
      </c>
    </row>
    <row r="10" spans="1:11" ht="15.6" x14ac:dyDescent="0.3">
      <c r="A10" s="6">
        <v>76</v>
      </c>
      <c r="B10" s="67" t="s">
        <v>155</v>
      </c>
      <c r="C10" s="4" t="s">
        <v>159</v>
      </c>
      <c r="D10" s="7">
        <v>5</v>
      </c>
      <c r="E10" s="3">
        <f t="shared" si="0"/>
        <v>76</v>
      </c>
      <c r="F10" s="67" t="s">
        <v>13</v>
      </c>
      <c r="G10" s="42">
        <v>3.5138888888888893E-2</v>
      </c>
      <c r="H10" s="12">
        <v>5</v>
      </c>
    </row>
    <row r="11" spans="1:11" ht="15.6" x14ac:dyDescent="0.3">
      <c r="A11" s="4"/>
      <c r="B11" s="20"/>
      <c r="C11" s="6"/>
      <c r="D11" s="7">
        <v>5</v>
      </c>
      <c r="E11" s="3">
        <f t="shared" ref="E11" si="1">2022-C11</f>
        <v>2022</v>
      </c>
      <c r="F11" s="4"/>
      <c r="G11" s="8"/>
      <c r="H11" s="12"/>
    </row>
    <row r="14" spans="1:11" ht="15.6" x14ac:dyDescent="0.3">
      <c r="B14" s="13" t="s">
        <v>9</v>
      </c>
      <c r="C14" s="15"/>
      <c r="E14" s="13"/>
      <c r="F14" s="14"/>
      <c r="G14" s="43" t="s">
        <v>17</v>
      </c>
      <c r="H14"/>
      <c r="K14" s="61">
        <v>44751</v>
      </c>
    </row>
    <row r="15" spans="1:11" ht="15.6" x14ac:dyDescent="0.3">
      <c r="B15" s="13" t="s">
        <v>10</v>
      </c>
      <c r="C15" s="15"/>
      <c r="G15" s="37" t="s">
        <v>54</v>
      </c>
    </row>
    <row r="16" spans="1:11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  <row r="19" spans="2:7" ht="15.6" x14ac:dyDescent="0.3">
      <c r="B19" s="13"/>
      <c r="C19" s="15"/>
    </row>
    <row r="20" spans="2:7" ht="15.6" x14ac:dyDescent="0.3">
      <c r="B20" s="13"/>
      <c r="C20" s="15"/>
    </row>
    <row r="21" spans="2:7" ht="15.6" x14ac:dyDescent="0.3">
      <c r="B21" s="13"/>
      <c r="C21" s="15"/>
    </row>
  </sheetData>
  <sortState ref="A6:H10">
    <sortCondition ref="G6:G10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5" sqref="B15:H19"/>
    </sheetView>
  </sheetViews>
  <sheetFormatPr defaultColWidth="8.88671875" defaultRowHeight="14.4" x14ac:dyDescent="0.3"/>
  <cols>
    <col min="1" max="1" width="12" style="1" customWidth="1"/>
    <col min="2" max="2" width="34.6640625" style="1" customWidth="1"/>
    <col min="3" max="3" width="6.77734375" style="1" customWidth="1"/>
    <col min="4" max="4" width="8.33203125" style="1" customWidth="1"/>
    <col min="5" max="5" width="12.33203125" style="1" customWidth="1"/>
    <col min="6" max="6" width="8.33203125" style="1" customWidth="1"/>
    <col min="7" max="7" width="8.44140625" style="1" customWidth="1"/>
    <col min="8" max="8" width="7.33203125" style="1" customWidth="1"/>
    <col min="9" max="9" width="10.88671875" style="1" customWidth="1"/>
    <col min="10" max="10" width="8.88671875" style="1"/>
    <col min="11" max="11" width="13.77734375" style="1" customWidth="1"/>
    <col min="12" max="16384" width="8.88671875" style="1"/>
  </cols>
  <sheetData>
    <row r="1" spans="1:11" ht="46.5" customHeight="1" x14ac:dyDescent="0.3">
      <c r="B1" s="74" t="s">
        <v>49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59"/>
      <c r="C2" s="59"/>
      <c r="D2" s="59"/>
      <c r="E2" s="59"/>
      <c r="F2" s="59"/>
      <c r="G2" s="59"/>
      <c r="H2" s="59"/>
      <c r="I2" s="59"/>
      <c r="K2" s="63"/>
    </row>
    <row r="3" spans="1:11" ht="15.6" customHeight="1" x14ac:dyDescent="0.3">
      <c r="B3" s="59"/>
      <c r="C3" s="59"/>
      <c r="D3" s="59"/>
      <c r="E3" s="59"/>
      <c r="F3" s="59"/>
      <c r="G3" s="59"/>
      <c r="H3" s="59"/>
      <c r="I3" s="59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  <c r="K4" s="63"/>
    </row>
    <row r="5" spans="1:11" ht="30.6" x14ac:dyDescent="0.3">
      <c r="A5" s="2" t="s">
        <v>0</v>
      </c>
      <c r="B5" s="3" t="s">
        <v>1</v>
      </c>
      <c r="C5" s="3" t="s">
        <v>16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78</v>
      </c>
      <c r="B6" s="67" t="s">
        <v>34</v>
      </c>
      <c r="C6" s="4" t="s">
        <v>162</v>
      </c>
      <c r="D6" s="7">
        <v>5</v>
      </c>
      <c r="E6" s="3">
        <f>2022-C6</f>
        <v>84</v>
      </c>
      <c r="F6" s="67" t="s">
        <v>21</v>
      </c>
      <c r="G6" s="8">
        <v>3.5266203703703702E-2</v>
      </c>
      <c r="H6" s="11">
        <v>1</v>
      </c>
    </row>
    <row r="7" spans="1:11" ht="15.6" x14ac:dyDescent="0.3">
      <c r="A7" s="6">
        <v>79</v>
      </c>
      <c r="B7" s="67" t="s">
        <v>160</v>
      </c>
      <c r="C7" s="4" t="s">
        <v>163</v>
      </c>
      <c r="D7" s="7">
        <v>5</v>
      </c>
      <c r="E7" s="3">
        <f t="shared" ref="E7:E9" si="0">2021-C7</f>
        <v>79</v>
      </c>
      <c r="F7" s="67" t="s">
        <v>92</v>
      </c>
      <c r="G7" s="42">
        <v>3.6377314814814814E-2</v>
      </c>
      <c r="H7" s="9">
        <v>2</v>
      </c>
    </row>
    <row r="8" spans="1:11" ht="15.6" x14ac:dyDescent="0.3">
      <c r="A8" s="6">
        <v>80</v>
      </c>
      <c r="B8" s="67" t="s">
        <v>161</v>
      </c>
      <c r="C8" s="4" t="s">
        <v>164</v>
      </c>
      <c r="D8" s="7">
        <v>5</v>
      </c>
      <c r="E8" s="3">
        <f t="shared" si="0"/>
        <v>82</v>
      </c>
      <c r="F8" s="67" t="s">
        <v>92</v>
      </c>
      <c r="G8" s="42">
        <v>4.462962962962963E-2</v>
      </c>
      <c r="H8" s="9">
        <v>3</v>
      </c>
    </row>
    <row r="9" spans="1:11" ht="15.6" x14ac:dyDescent="0.3">
      <c r="A9" s="6"/>
      <c r="B9" s="32"/>
      <c r="C9" s="22"/>
      <c r="D9" s="7">
        <v>5</v>
      </c>
      <c r="E9" s="3">
        <f t="shared" si="0"/>
        <v>2021</v>
      </c>
      <c r="F9" s="28"/>
      <c r="G9" s="42"/>
      <c r="H9" s="12"/>
    </row>
    <row r="10" spans="1:11" ht="15.6" x14ac:dyDescent="0.3">
      <c r="A10" s="46"/>
      <c r="B10" s="32"/>
      <c r="C10" s="6"/>
      <c r="D10" s="7">
        <v>5</v>
      </c>
      <c r="E10" s="3">
        <f t="shared" ref="E10:E12" si="1">2022-C10</f>
        <v>2022</v>
      </c>
      <c r="F10" s="4"/>
      <c r="G10" s="8"/>
      <c r="H10" s="12"/>
    </row>
    <row r="11" spans="1:11" ht="15.6" x14ac:dyDescent="0.3">
      <c r="A11" s="4"/>
      <c r="B11" s="20"/>
      <c r="C11" s="6"/>
      <c r="D11" s="7">
        <v>5</v>
      </c>
      <c r="E11" s="3">
        <f t="shared" si="1"/>
        <v>2022</v>
      </c>
      <c r="F11" s="4"/>
      <c r="G11" s="8"/>
      <c r="H11" s="12"/>
    </row>
    <row r="12" spans="1:11" ht="15.6" x14ac:dyDescent="0.3">
      <c r="A12" s="4"/>
      <c r="B12" s="20"/>
      <c r="C12" s="6"/>
      <c r="D12" s="7">
        <v>5</v>
      </c>
      <c r="E12" s="3">
        <f t="shared" si="1"/>
        <v>2022</v>
      </c>
      <c r="F12" s="4"/>
      <c r="G12" s="8"/>
      <c r="H12" s="12"/>
    </row>
    <row r="15" spans="1:11" ht="15.6" x14ac:dyDescent="0.3">
      <c r="B15" s="13" t="s">
        <v>9</v>
      </c>
      <c r="C15" s="15"/>
      <c r="E15" s="13"/>
      <c r="F15" s="14"/>
      <c r="G15" s="43" t="s">
        <v>17</v>
      </c>
      <c r="H15"/>
      <c r="K15" s="61">
        <v>44751</v>
      </c>
    </row>
    <row r="16" spans="1:11" ht="15.6" x14ac:dyDescent="0.3">
      <c r="B16" s="13" t="s">
        <v>10</v>
      </c>
      <c r="C16" s="15"/>
      <c r="G16" s="37" t="s">
        <v>54</v>
      </c>
    </row>
    <row r="17" spans="2:7" ht="15.6" x14ac:dyDescent="0.3">
      <c r="B17" s="13" t="s">
        <v>10</v>
      </c>
      <c r="C17" s="15"/>
      <c r="G17" s="37" t="s">
        <v>55</v>
      </c>
    </row>
    <row r="18" spans="2:7" ht="15.6" x14ac:dyDescent="0.3">
      <c r="B18" s="13" t="s">
        <v>10</v>
      </c>
      <c r="C18" s="15"/>
      <c r="G18" s="37" t="s">
        <v>56</v>
      </c>
    </row>
    <row r="19" spans="2:7" ht="15.6" x14ac:dyDescent="0.3">
      <c r="B19" s="44" t="s">
        <v>10</v>
      </c>
      <c r="G19" s="37" t="s">
        <v>57</v>
      </c>
    </row>
    <row r="20" spans="2:7" ht="15.6" x14ac:dyDescent="0.3">
      <c r="B20" s="13"/>
      <c r="C20" s="15"/>
    </row>
    <row r="21" spans="2:7" ht="15.6" x14ac:dyDescent="0.3">
      <c r="B21" s="13"/>
      <c r="C21" s="15"/>
    </row>
    <row r="22" spans="2:7" ht="15.6" x14ac:dyDescent="0.3">
      <c r="B22" s="13"/>
      <c r="C22" s="15"/>
    </row>
  </sheetData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42" workbookViewId="0">
      <selection activeCell="B65" sqref="B65:H69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3" width="6.6640625" style="1" customWidth="1"/>
    <col min="4" max="4" width="8.5546875" style="1" customWidth="1"/>
    <col min="5" max="5" width="13.33203125" style="1" customWidth="1"/>
    <col min="6" max="6" width="8.44140625" style="1" customWidth="1"/>
    <col min="7" max="7" width="9.33203125" style="1" customWidth="1"/>
    <col min="8" max="8" width="7.5546875" style="1" customWidth="1"/>
    <col min="9" max="9" width="11.44140625" style="1" customWidth="1"/>
    <col min="10" max="10" width="8.44140625" style="1" customWidth="1"/>
    <col min="11" max="11" width="13.21875" style="1" customWidth="1"/>
    <col min="12" max="16384" width="8.88671875" style="1"/>
  </cols>
  <sheetData>
    <row r="1" spans="1:11" ht="44.4" customHeight="1" x14ac:dyDescent="0.3">
      <c r="B1" s="74" t="s">
        <v>166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39"/>
      <c r="B2" s="65"/>
      <c r="C2" s="65"/>
      <c r="D2" s="65"/>
      <c r="E2" s="65"/>
      <c r="F2" s="65"/>
      <c r="G2" s="65"/>
      <c r="H2" s="65"/>
      <c r="I2" s="65"/>
      <c r="J2" s="39"/>
    </row>
    <row r="3" spans="1:11" ht="15.6" customHeight="1" x14ac:dyDescent="0.3">
      <c r="A3" s="39"/>
      <c r="B3" s="65"/>
      <c r="C3" s="65"/>
      <c r="D3" s="65"/>
      <c r="E3" s="65"/>
      <c r="F3" s="65"/>
      <c r="G3" s="65"/>
      <c r="H3" s="65"/>
      <c r="I3" s="65"/>
      <c r="J3" s="39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8"/>
    </row>
    <row r="5" spans="1:11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68</v>
      </c>
      <c r="B6" s="67" t="s">
        <v>145</v>
      </c>
      <c r="C6" s="4" t="s">
        <v>150</v>
      </c>
      <c r="D6" s="7">
        <v>5</v>
      </c>
      <c r="E6" s="3">
        <f t="shared" ref="E6:E37" si="0">2022-C6</f>
        <v>73</v>
      </c>
      <c r="F6" s="67" t="s">
        <v>13</v>
      </c>
      <c r="G6" s="8">
        <v>2.6666666666666668E-2</v>
      </c>
      <c r="H6" s="71">
        <v>1</v>
      </c>
    </row>
    <row r="7" spans="1:11" ht="15.6" x14ac:dyDescent="0.3">
      <c r="A7" s="6">
        <v>50</v>
      </c>
      <c r="B7" s="67" t="s">
        <v>127</v>
      </c>
      <c r="C7" s="4" t="s">
        <v>137</v>
      </c>
      <c r="D7" s="7">
        <v>5</v>
      </c>
      <c r="E7" s="3">
        <f t="shared" si="0"/>
        <v>60</v>
      </c>
      <c r="F7" s="67" t="s">
        <v>13</v>
      </c>
      <c r="G7" s="42">
        <v>2.6724537037037036E-2</v>
      </c>
      <c r="H7" s="71">
        <v>2</v>
      </c>
    </row>
    <row r="8" spans="1:11" ht="15.6" x14ac:dyDescent="0.3">
      <c r="A8" s="6">
        <v>18</v>
      </c>
      <c r="B8" s="67" t="s">
        <v>97</v>
      </c>
      <c r="C8" s="4" t="s">
        <v>101</v>
      </c>
      <c r="D8" s="7">
        <v>5</v>
      </c>
      <c r="E8" s="3">
        <f t="shared" si="0"/>
        <v>48</v>
      </c>
      <c r="F8" s="67" t="s">
        <v>24</v>
      </c>
      <c r="G8" s="53">
        <v>2.7025462962962959E-2</v>
      </c>
      <c r="H8" s="11">
        <v>3</v>
      </c>
    </row>
    <row r="9" spans="1:11" ht="15.6" x14ac:dyDescent="0.3">
      <c r="A9" s="6">
        <v>39</v>
      </c>
      <c r="B9" s="67" t="s">
        <v>119</v>
      </c>
      <c r="C9" s="4" t="s">
        <v>137</v>
      </c>
      <c r="D9" s="7">
        <v>5</v>
      </c>
      <c r="E9" s="3">
        <f t="shared" si="0"/>
        <v>60</v>
      </c>
      <c r="F9" s="67" t="s">
        <v>92</v>
      </c>
      <c r="G9" s="55">
        <v>2.7280092592592592E-2</v>
      </c>
      <c r="H9" s="4">
        <v>4</v>
      </c>
      <c r="I9"/>
    </row>
    <row r="10" spans="1:11" ht="15.6" x14ac:dyDescent="0.3">
      <c r="A10" s="6">
        <v>24</v>
      </c>
      <c r="B10" s="67" t="s">
        <v>105</v>
      </c>
      <c r="C10" s="4" t="s">
        <v>113</v>
      </c>
      <c r="D10" s="7">
        <v>5</v>
      </c>
      <c r="E10" s="3">
        <f t="shared" si="0"/>
        <v>58</v>
      </c>
      <c r="F10" s="67" t="s">
        <v>13</v>
      </c>
      <c r="G10" s="72">
        <v>2.7754629629629629E-2</v>
      </c>
      <c r="H10" s="3">
        <v>5</v>
      </c>
      <c r="I10"/>
    </row>
    <row r="11" spans="1:11" ht="15.6" x14ac:dyDescent="0.3">
      <c r="A11" s="56">
        <v>20</v>
      </c>
      <c r="B11" s="67" t="s">
        <v>99</v>
      </c>
      <c r="C11" s="4" t="s">
        <v>102</v>
      </c>
      <c r="D11" s="7">
        <v>5</v>
      </c>
      <c r="E11" s="3">
        <f t="shared" si="0"/>
        <v>44</v>
      </c>
      <c r="F11" s="67" t="s">
        <v>13</v>
      </c>
      <c r="G11" s="55">
        <v>2.78125E-2</v>
      </c>
      <c r="H11" s="4">
        <v>6</v>
      </c>
      <c r="I11"/>
    </row>
    <row r="12" spans="1:11" ht="15.6" x14ac:dyDescent="0.3">
      <c r="A12" s="4">
        <v>33</v>
      </c>
      <c r="B12" s="67" t="s">
        <v>112</v>
      </c>
      <c r="C12" s="4" t="s">
        <v>79</v>
      </c>
      <c r="D12" s="7">
        <v>5</v>
      </c>
      <c r="E12" s="3">
        <f t="shared" si="0"/>
        <v>50</v>
      </c>
      <c r="F12" s="67" t="s">
        <v>13</v>
      </c>
      <c r="G12" s="42">
        <v>2.7858796296296298E-2</v>
      </c>
      <c r="H12" s="3">
        <v>7</v>
      </c>
      <c r="I12"/>
    </row>
    <row r="13" spans="1:11" ht="15.6" x14ac:dyDescent="0.3">
      <c r="A13" s="4">
        <v>81</v>
      </c>
      <c r="B13" s="41" t="s">
        <v>31</v>
      </c>
      <c r="C13" s="12">
        <v>1961</v>
      </c>
      <c r="D13" s="7">
        <v>5</v>
      </c>
      <c r="E13" s="3">
        <f t="shared" si="0"/>
        <v>61</v>
      </c>
      <c r="F13" s="68" t="s">
        <v>18</v>
      </c>
      <c r="G13" s="42">
        <v>2.7916666666666669E-2</v>
      </c>
      <c r="H13" s="4">
        <v>8</v>
      </c>
      <c r="I13"/>
    </row>
    <row r="14" spans="1:11" ht="15.6" x14ac:dyDescent="0.3">
      <c r="A14" s="6">
        <v>29</v>
      </c>
      <c r="B14" s="67" t="s">
        <v>108</v>
      </c>
      <c r="C14" s="4">
        <v>1964</v>
      </c>
      <c r="D14" s="16">
        <v>5</v>
      </c>
      <c r="E14" s="3">
        <f t="shared" si="0"/>
        <v>58</v>
      </c>
      <c r="F14" s="67" t="s">
        <v>19</v>
      </c>
      <c r="G14" s="8">
        <v>2.826388888888889E-2</v>
      </c>
      <c r="H14" s="3">
        <v>9</v>
      </c>
    </row>
    <row r="15" spans="1:11" ht="15.6" x14ac:dyDescent="0.3">
      <c r="A15" s="6">
        <v>74</v>
      </c>
      <c r="B15" s="67" t="s">
        <v>153</v>
      </c>
      <c r="C15" s="4" t="s">
        <v>158</v>
      </c>
      <c r="D15" s="7">
        <v>5</v>
      </c>
      <c r="E15" s="3">
        <f t="shared" si="0"/>
        <v>75</v>
      </c>
      <c r="F15" s="67" t="s">
        <v>8</v>
      </c>
      <c r="G15" s="8">
        <v>2.8298611111111111E-2</v>
      </c>
      <c r="H15" s="4">
        <v>10</v>
      </c>
    </row>
    <row r="16" spans="1:11" ht="15.6" x14ac:dyDescent="0.3">
      <c r="A16" s="6">
        <v>49</v>
      </c>
      <c r="B16" s="67" t="s">
        <v>126</v>
      </c>
      <c r="C16" s="4" t="s">
        <v>85</v>
      </c>
      <c r="D16" s="7">
        <v>5</v>
      </c>
      <c r="E16" s="3">
        <f t="shared" si="0"/>
        <v>68</v>
      </c>
      <c r="F16" s="67" t="s">
        <v>8</v>
      </c>
      <c r="G16" s="42">
        <v>2.8993055555555553E-2</v>
      </c>
      <c r="H16" s="3">
        <v>11</v>
      </c>
    </row>
    <row r="17" spans="1:8" ht="15.6" x14ac:dyDescent="0.3">
      <c r="A17" s="6">
        <v>42</v>
      </c>
      <c r="B17" s="67" t="s">
        <v>120</v>
      </c>
      <c r="C17" s="4">
        <v>1957</v>
      </c>
      <c r="D17" s="7">
        <v>5</v>
      </c>
      <c r="E17" s="3">
        <f t="shared" si="0"/>
        <v>65</v>
      </c>
      <c r="F17" s="67" t="s">
        <v>92</v>
      </c>
      <c r="G17" s="42">
        <v>2.9039351851851854E-2</v>
      </c>
      <c r="H17" s="4">
        <v>12</v>
      </c>
    </row>
    <row r="18" spans="1:8" ht="15.6" x14ac:dyDescent="0.3">
      <c r="A18" s="6">
        <v>41</v>
      </c>
      <c r="B18" s="67" t="s">
        <v>14</v>
      </c>
      <c r="C18" s="4" t="s">
        <v>64</v>
      </c>
      <c r="D18" s="7">
        <v>5</v>
      </c>
      <c r="E18" s="3">
        <f t="shared" si="0"/>
        <v>61</v>
      </c>
      <c r="F18" s="67" t="s">
        <v>140</v>
      </c>
      <c r="G18" s="8">
        <v>2.9155092592592594E-2</v>
      </c>
      <c r="H18" s="3">
        <v>13</v>
      </c>
    </row>
    <row r="19" spans="1:8" ht="15.6" x14ac:dyDescent="0.3">
      <c r="A19" s="4">
        <v>60</v>
      </c>
      <c r="B19" s="67" t="s">
        <v>133</v>
      </c>
      <c r="C19" s="4" t="s">
        <v>87</v>
      </c>
      <c r="D19" s="7">
        <v>5</v>
      </c>
      <c r="E19" s="3">
        <f t="shared" si="0"/>
        <v>63</v>
      </c>
      <c r="F19" s="67" t="s">
        <v>21</v>
      </c>
      <c r="G19" s="42">
        <v>2.9178240740740741E-2</v>
      </c>
      <c r="H19" s="4">
        <v>14</v>
      </c>
    </row>
    <row r="20" spans="1:8" ht="15.6" x14ac:dyDescent="0.3">
      <c r="A20" s="4">
        <v>28</v>
      </c>
      <c r="B20" s="67" t="s">
        <v>107</v>
      </c>
      <c r="C20" s="4" t="s">
        <v>113</v>
      </c>
      <c r="D20" s="16">
        <v>5</v>
      </c>
      <c r="E20" s="3">
        <f t="shared" si="0"/>
        <v>58</v>
      </c>
      <c r="F20" s="67" t="s">
        <v>21</v>
      </c>
      <c r="G20" s="10">
        <v>2.9189814814814811E-2</v>
      </c>
      <c r="H20" s="3">
        <v>15</v>
      </c>
    </row>
    <row r="21" spans="1:8" ht="15.6" x14ac:dyDescent="0.3">
      <c r="A21" s="6">
        <v>45</v>
      </c>
      <c r="B21" s="67" t="s">
        <v>29</v>
      </c>
      <c r="C21" s="4" t="s">
        <v>64</v>
      </c>
      <c r="D21" s="7">
        <v>5</v>
      </c>
      <c r="E21" s="3">
        <f t="shared" si="0"/>
        <v>61</v>
      </c>
      <c r="F21" s="67" t="s">
        <v>21</v>
      </c>
      <c r="G21" s="42">
        <v>2.9247685185185186E-2</v>
      </c>
      <c r="H21" s="4">
        <v>16</v>
      </c>
    </row>
    <row r="22" spans="1:8" ht="15.6" x14ac:dyDescent="0.3">
      <c r="A22" s="6">
        <v>36</v>
      </c>
      <c r="B22" s="67" t="s">
        <v>117</v>
      </c>
      <c r="C22" s="4" t="s">
        <v>65</v>
      </c>
      <c r="D22" s="7">
        <v>5</v>
      </c>
      <c r="E22" s="3">
        <f t="shared" si="0"/>
        <v>62</v>
      </c>
      <c r="F22" s="67" t="s">
        <v>8</v>
      </c>
      <c r="G22" s="42">
        <v>2.9317129629629634E-2</v>
      </c>
      <c r="H22" s="3">
        <v>17</v>
      </c>
    </row>
    <row r="23" spans="1:8" ht="15.6" x14ac:dyDescent="0.3">
      <c r="A23" s="4">
        <v>72</v>
      </c>
      <c r="B23" s="67" t="s">
        <v>147</v>
      </c>
      <c r="C23" s="4" t="s">
        <v>149</v>
      </c>
      <c r="D23" s="7">
        <v>5</v>
      </c>
      <c r="E23" s="3">
        <f t="shared" si="0"/>
        <v>70</v>
      </c>
      <c r="F23" s="67" t="s">
        <v>21</v>
      </c>
      <c r="G23" s="42">
        <v>2.990740740740741E-2</v>
      </c>
      <c r="H23" s="4">
        <v>18</v>
      </c>
    </row>
    <row r="24" spans="1:8" ht="15.6" x14ac:dyDescent="0.3">
      <c r="A24" s="4">
        <v>58</v>
      </c>
      <c r="B24" s="67" t="s">
        <v>132</v>
      </c>
      <c r="C24" s="4" t="s">
        <v>86</v>
      </c>
      <c r="D24" s="7">
        <v>5</v>
      </c>
      <c r="E24" s="3">
        <f t="shared" si="0"/>
        <v>64</v>
      </c>
      <c r="F24" s="67" t="s">
        <v>92</v>
      </c>
      <c r="G24" s="42">
        <v>3.0127314814814815E-2</v>
      </c>
      <c r="H24" s="3">
        <v>19</v>
      </c>
    </row>
    <row r="25" spans="1:8" ht="15.6" x14ac:dyDescent="0.3">
      <c r="A25" s="6">
        <v>27</v>
      </c>
      <c r="B25" s="67" t="s">
        <v>106</v>
      </c>
      <c r="C25" s="4" t="s">
        <v>79</v>
      </c>
      <c r="D25" s="16">
        <v>5</v>
      </c>
      <c r="E25" s="3">
        <f t="shared" si="0"/>
        <v>50</v>
      </c>
      <c r="F25" s="67" t="s">
        <v>19</v>
      </c>
      <c r="G25" s="30">
        <v>3.0173611111111113E-2</v>
      </c>
      <c r="H25" s="4">
        <v>20</v>
      </c>
    </row>
    <row r="26" spans="1:8" ht="15.6" x14ac:dyDescent="0.3">
      <c r="A26" s="6">
        <v>51</v>
      </c>
      <c r="B26" s="67" t="s">
        <v>128</v>
      </c>
      <c r="C26" s="4" t="s">
        <v>87</v>
      </c>
      <c r="D26" s="7">
        <v>5</v>
      </c>
      <c r="E26" s="3">
        <f t="shared" si="0"/>
        <v>63</v>
      </c>
      <c r="F26" s="67" t="s">
        <v>81</v>
      </c>
      <c r="G26" s="42">
        <v>3.0324074074074073E-2</v>
      </c>
      <c r="H26" s="3">
        <v>21</v>
      </c>
    </row>
    <row r="27" spans="1:8" ht="15.6" x14ac:dyDescent="0.3">
      <c r="A27" s="6">
        <v>26</v>
      </c>
      <c r="B27" s="67" t="s">
        <v>25</v>
      </c>
      <c r="C27" s="4" t="s">
        <v>115</v>
      </c>
      <c r="D27" s="7">
        <v>5</v>
      </c>
      <c r="E27" s="3">
        <f t="shared" si="0"/>
        <v>56</v>
      </c>
      <c r="F27" s="67" t="s">
        <v>21</v>
      </c>
      <c r="G27" s="30">
        <v>3.0347222222222223E-2</v>
      </c>
      <c r="H27" s="4">
        <v>22</v>
      </c>
    </row>
    <row r="28" spans="1:8" ht="15.6" x14ac:dyDescent="0.3">
      <c r="A28" s="4">
        <v>61</v>
      </c>
      <c r="B28" s="67" t="s">
        <v>134</v>
      </c>
      <c r="C28" s="4" t="s">
        <v>139</v>
      </c>
      <c r="D28" s="7">
        <v>5</v>
      </c>
      <c r="E28" s="3">
        <f t="shared" si="0"/>
        <v>67</v>
      </c>
      <c r="F28" s="67" t="s">
        <v>13</v>
      </c>
      <c r="G28" s="42">
        <v>3.0347222222222223E-2</v>
      </c>
      <c r="H28" s="3">
        <v>23</v>
      </c>
    </row>
    <row r="29" spans="1:8" ht="15.6" x14ac:dyDescent="0.3">
      <c r="A29" s="6">
        <v>40</v>
      </c>
      <c r="B29" s="67" t="s">
        <v>27</v>
      </c>
      <c r="C29" s="4" t="s">
        <v>86</v>
      </c>
      <c r="D29" s="7">
        <v>5</v>
      </c>
      <c r="E29" s="3">
        <f t="shared" si="0"/>
        <v>64</v>
      </c>
      <c r="F29" s="67" t="s">
        <v>21</v>
      </c>
      <c r="G29" s="42">
        <v>3.0694444444444444E-2</v>
      </c>
      <c r="H29" s="4">
        <v>24</v>
      </c>
    </row>
    <row r="30" spans="1:8" ht="15.6" x14ac:dyDescent="0.3">
      <c r="A30" s="6">
        <v>23</v>
      </c>
      <c r="B30" s="67" t="s">
        <v>104</v>
      </c>
      <c r="C30" s="4" t="s">
        <v>114</v>
      </c>
      <c r="D30" s="7">
        <v>5</v>
      </c>
      <c r="E30" s="3">
        <f t="shared" si="0"/>
        <v>59</v>
      </c>
      <c r="F30" s="67" t="s">
        <v>21</v>
      </c>
      <c r="G30" s="30">
        <v>3.079861111111111E-2</v>
      </c>
      <c r="H30" s="3">
        <v>25</v>
      </c>
    </row>
    <row r="31" spans="1:8" ht="15.6" x14ac:dyDescent="0.3">
      <c r="A31" s="6">
        <v>57</v>
      </c>
      <c r="B31" s="67" t="s">
        <v>28</v>
      </c>
      <c r="C31" s="4">
        <v>1953</v>
      </c>
      <c r="D31" s="7">
        <v>5</v>
      </c>
      <c r="E31" s="3">
        <f t="shared" si="0"/>
        <v>69</v>
      </c>
      <c r="F31" s="67" t="s">
        <v>21</v>
      </c>
      <c r="G31" s="8">
        <v>3.0856481481481481E-2</v>
      </c>
      <c r="H31" s="4">
        <v>26</v>
      </c>
    </row>
    <row r="32" spans="1:8" ht="15.6" x14ac:dyDescent="0.3">
      <c r="A32" s="6">
        <v>53</v>
      </c>
      <c r="B32" s="67" t="s">
        <v>129</v>
      </c>
      <c r="C32" s="4" t="s">
        <v>137</v>
      </c>
      <c r="D32" s="7">
        <v>5</v>
      </c>
      <c r="E32" s="3">
        <f t="shared" si="0"/>
        <v>60</v>
      </c>
      <c r="F32" s="67" t="s">
        <v>8</v>
      </c>
      <c r="G32" s="8">
        <v>3.108796296296296E-2</v>
      </c>
      <c r="H32" s="3">
        <v>27</v>
      </c>
    </row>
    <row r="33" spans="1:8" ht="15.6" x14ac:dyDescent="0.3">
      <c r="A33" s="6">
        <v>19</v>
      </c>
      <c r="B33" s="67" t="s">
        <v>98</v>
      </c>
      <c r="C33" s="4" t="s">
        <v>102</v>
      </c>
      <c r="D33" s="7">
        <v>5</v>
      </c>
      <c r="E33" s="3">
        <f t="shared" si="0"/>
        <v>44</v>
      </c>
      <c r="F33" s="67" t="s">
        <v>92</v>
      </c>
      <c r="G33" s="10">
        <v>3.1203703703703702E-2</v>
      </c>
      <c r="H33" s="4">
        <v>28</v>
      </c>
    </row>
    <row r="34" spans="1:8" ht="15.6" x14ac:dyDescent="0.3">
      <c r="A34" s="6">
        <v>16</v>
      </c>
      <c r="B34" s="67" t="s">
        <v>94</v>
      </c>
      <c r="C34" s="4" t="s">
        <v>70</v>
      </c>
      <c r="D34" s="7">
        <v>5</v>
      </c>
      <c r="E34" s="3">
        <f t="shared" si="0"/>
        <v>14</v>
      </c>
      <c r="F34" s="20" t="s">
        <v>24</v>
      </c>
      <c r="G34" s="10">
        <v>3.123842592592593E-2</v>
      </c>
      <c r="H34" s="3">
        <v>29</v>
      </c>
    </row>
    <row r="35" spans="1:8" ht="15.6" x14ac:dyDescent="0.3">
      <c r="A35" s="6">
        <v>35</v>
      </c>
      <c r="B35" s="67" t="s">
        <v>116</v>
      </c>
      <c r="C35" s="4" t="s">
        <v>85</v>
      </c>
      <c r="D35" s="7">
        <v>5</v>
      </c>
      <c r="E35" s="3">
        <f t="shared" si="0"/>
        <v>68</v>
      </c>
      <c r="F35" s="67" t="s">
        <v>92</v>
      </c>
      <c r="G35" s="8">
        <v>3.1678240740740743E-2</v>
      </c>
      <c r="H35" s="4">
        <v>30</v>
      </c>
    </row>
    <row r="36" spans="1:8" ht="15.6" x14ac:dyDescent="0.3">
      <c r="A36" s="6">
        <v>30</v>
      </c>
      <c r="B36" s="67" t="s">
        <v>109</v>
      </c>
      <c r="C36" s="4" t="s">
        <v>114</v>
      </c>
      <c r="D36" s="7">
        <v>5</v>
      </c>
      <c r="E36" s="3">
        <f t="shared" si="0"/>
        <v>59</v>
      </c>
      <c r="F36" s="67" t="s">
        <v>8</v>
      </c>
      <c r="G36" s="10">
        <v>3.170138888888889E-2</v>
      </c>
      <c r="H36" s="3">
        <v>31</v>
      </c>
    </row>
    <row r="37" spans="1:8" ht="15.6" x14ac:dyDescent="0.3">
      <c r="A37" s="4">
        <v>31</v>
      </c>
      <c r="B37" s="67" t="s">
        <v>110</v>
      </c>
      <c r="C37" s="4" t="s">
        <v>113</v>
      </c>
      <c r="D37" s="7">
        <v>5</v>
      </c>
      <c r="E37" s="3">
        <f t="shared" si="0"/>
        <v>58</v>
      </c>
      <c r="F37" s="67" t="s">
        <v>13</v>
      </c>
      <c r="G37" s="42">
        <v>3.172453703703703E-2</v>
      </c>
      <c r="H37" s="4">
        <v>32</v>
      </c>
    </row>
    <row r="38" spans="1:8" ht="15.6" x14ac:dyDescent="0.3">
      <c r="A38" s="6">
        <v>54</v>
      </c>
      <c r="B38" s="67" t="s">
        <v>130</v>
      </c>
      <c r="C38" s="4" t="s">
        <v>138</v>
      </c>
      <c r="D38" s="7">
        <v>5</v>
      </c>
      <c r="E38" s="3">
        <f t="shared" ref="E38:E62" si="1">2022-C38</f>
        <v>69</v>
      </c>
      <c r="F38" s="67" t="s">
        <v>71</v>
      </c>
      <c r="G38" s="42">
        <v>3.172453703703703E-2</v>
      </c>
      <c r="H38" s="3">
        <v>33</v>
      </c>
    </row>
    <row r="39" spans="1:8" ht="15.6" x14ac:dyDescent="0.3">
      <c r="A39" s="6">
        <v>22</v>
      </c>
      <c r="B39" s="67" t="s">
        <v>103</v>
      </c>
      <c r="C39" s="4" t="s">
        <v>113</v>
      </c>
      <c r="D39" s="16">
        <v>5</v>
      </c>
      <c r="E39" s="3">
        <f t="shared" si="1"/>
        <v>58</v>
      </c>
      <c r="F39" s="67" t="s">
        <v>13</v>
      </c>
      <c r="G39" s="30">
        <v>3.1944444444444449E-2</v>
      </c>
      <c r="H39" s="4">
        <v>34</v>
      </c>
    </row>
    <row r="40" spans="1:8" ht="15.6" x14ac:dyDescent="0.3">
      <c r="A40" s="6">
        <v>67</v>
      </c>
      <c r="B40" s="67" t="s">
        <v>144</v>
      </c>
      <c r="C40" s="4" t="s">
        <v>149</v>
      </c>
      <c r="D40" s="7">
        <v>5</v>
      </c>
      <c r="E40" s="3">
        <f t="shared" si="1"/>
        <v>70</v>
      </c>
      <c r="F40" s="67" t="s">
        <v>92</v>
      </c>
      <c r="G40" s="8">
        <v>3.2002314814814817E-2</v>
      </c>
      <c r="H40" s="3">
        <v>35</v>
      </c>
    </row>
    <row r="41" spans="1:8" ht="15.6" x14ac:dyDescent="0.3">
      <c r="A41" s="6">
        <v>43</v>
      </c>
      <c r="B41" s="67" t="s">
        <v>121</v>
      </c>
      <c r="C41" s="4" t="s">
        <v>137</v>
      </c>
      <c r="D41" s="7">
        <v>5</v>
      </c>
      <c r="E41" s="3">
        <f t="shared" si="1"/>
        <v>60</v>
      </c>
      <c r="F41" s="67" t="s">
        <v>81</v>
      </c>
      <c r="G41" s="42">
        <v>3.2326388888888884E-2</v>
      </c>
      <c r="H41" s="4">
        <v>36</v>
      </c>
    </row>
    <row r="42" spans="1:8" ht="15.6" x14ac:dyDescent="0.3">
      <c r="A42" s="6">
        <v>17</v>
      </c>
      <c r="B42" s="67" t="s">
        <v>95</v>
      </c>
      <c r="C42" s="4" t="s">
        <v>96</v>
      </c>
      <c r="D42" s="7">
        <v>5</v>
      </c>
      <c r="E42" s="3">
        <f t="shared" si="1"/>
        <v>15</v>
      </c>
      <c r="F42" s="20" t="s">
        <v>24</v>
      </c>
      <c r="G42" s="8">
        <v>3.260416666666667E-2</v>
      </c>
      <c r="H42" s="3">
        <v>37</v>
      </c>
    </row>
    <row r="43" spans="1:8" ht="15.6" x14ac:dyDescent="0.3">
      <c r="A43" s="4">
        <v>63</v>
      </c>
      <c r="B43" s="67" t="s">
        <v>33</v>
      </c>
      <c r="C43" s="4">
        <v>1949</v>
      </c>
      <c r="D43" s="7">
        <v>5</v>
      </c>
      <c r="E43" s="3">
        <f t="shared" si="1"/>
        <v>73</v>
      </c>
      <c r="F43" s="67" t="s">
        <v>52</v>
      </c>
      <c r="G43" s="42">
        <v>3.2870370370370376E-2</v>
      </c>
      <c r="H43" s="4">
        <v>38</v>
      </c>
    </row>
    <row r="44" spans="1:8" ht="15.6" x14ac:dyDescent="0.3">
      <c r="A44" s="6">
        <v>38</v>
      </c>
      <c r="B44" s="67" t="s">
        <v>26</v>
      </c>
      <c r="C44" s="4" t="s">
        <v>136</v>
      </c>
      <c r="D44" s="7">
        <v>5</v>
      </c>
      <c r="E44" s="3">
        <f t="shared" si="1"/>
        <v>65</v>
      </c>
      <c r="F44" s="67" t="s">
        <v>21</v>
      </c>
      <c r="G44" s="42">
        <v>3.2893518518518523E-2</v>
      </c>
      <c r="H44" s="3">
        <v>39</v>
      </c>
    </row>
    <row r="45" spans="1:8" ht="15.6" x14ac:dyDescent="0.3">
      <c r="A45" s="6">
        <v>46</v>
      </c>
      <c r="B45" s="67" t="s">
        <v>123</v>
      </c>
      <c r="C45" s="4" t="s">
        <v>137</v>
      </c>
      <c r="D45" s="7">
        <v>5</v>
      </c>
      <c r="E45" s="3">
        <f t="shared" si="1"/>
        <v>60</v>
      </c>
      <c r="F45" s="67" t="s">
        <v>13</v>
      </c>
      <c r="G45" s="8">
        <v>3.2893518518518523E-2</v>
      </c>
      <c r="H45" s="4">
        <v>40</v>
      </c>
    </row>
    <row r="46" spans="1:8" ht="15.6" x14ac:dyDescent="0.3">
      <c r="A46" s="4">
        <v>70</v>
      </c>
      <c r="B46" s="67" t="s">
        <v>32</v>
      </c>
      <c r="C46" s="4" t="s">
        <v>151</v>
      </c>
      <c r="D46" s="7">
        <v>5</v>
      </c>
      <c r="E46" s="3">
        <f t="shared" si="1"/>
        <v>74</v>
      </c>
      <c r="F46" s="67" t="s">
        <v>8</v>
      </c>
      <c r="G46" s="8">
        <v>3.3125000000000002E-2</v>
      </c>
      <c r="H46" s="3">
        <v>41</v>
      </c>
    </row>
    <row r="47" spans="1:8" ht="15.6" x14ac:dyDescent="0.3">
      <c r="A47" s="6">
        <v>73</v>
      </c>
      <c r="B47" s="67" t="s">
        <v>152</v>
      </c>
      <c r="C47" s="4" t="s">
        <v>157</v>
      </c>
      <c r="D47" s="7">
        <v>5</v>
      </c>
      <c r="E47" s="3">
        <f t="shared" si="1"/>
        <v>79</v>
      </c>
      <c r="F47" s="67" t="s">
        <v>71</v>
      </c>
      <c r="G47" s="8">
        <v>3.318287037037037E-2</v>
      </c>
      <c r="H47" s="4">
        <v>42</v>
      </c>
    </row>
    <row r="48" spans="1:8" ht="15.6" x14ac:dyDescent="0.3">
      <c r="A48" s="6">
        <v>37</v>
      </c>
      <c r="B48" s="67" t="s">
        <v>118</v>
      </c>
      <c r="C48" s="4" t="s">
        <v>65</v>
      </c>
      <c r="D48" s="7">
        <v>5</v>
      </c>
      <c r="E48" s="3">
        <f t="shared" si="1"/>
        <v>62</v>
      </c>
      <c r="F48" s="67" t="s">
        <v>71</v>
      </c>
      <c r="G48" s="42">
        <v>3.3252314814814811E-2</v>
      </c>
      <c r="H48" s="3">
        <v>43</v>
      </c>
    </row>
    <row r="49" spans="1:8" ht="15.6" x14ac:dyDescent="0.3">
      <c r="A49" s="6">
        <v>44</v>
      </c>
      <c r="B49" s="67" t="s">
        <v>122</v>
      </c>
      <c r="C49" s="4" t="s">
        <v>88</v>
      </c>
      <c r="D49" s="7">
        <v>5</v>
      </c>
      <c r="E49" s="3">
        <f t="shared" si="1"/>
        <v>66</v>
      </c>
      <c r="F49" s="67" t="s">
        <v>13</v>
      </c>
      <c r="G49" s="42">
        <v>3.3321759259259259E-2</v>
      </c>
      <c r="H49" s="4">
        <v>44</v>
      </c>
    </row>
    <row r="50" spans="1:8" ht="15.6" x14ac:dyDescent="0.3">
      <c r="A50" s="6">
        <v>65</v>
      </c>
      <c r="B50" s="67" t="s">
        <v>142</v>
      </c>
      <c r="C50" s="4" t="s">
        <v>148</v>
      </c>
      <c r="D50" s="7">
        <v>5</v>
      </c>
      <c r="E50" s="3">
        <f t="shared" si="1"/>
        <v>71</v>
      </c>
      <c r="F50" s="67" t="s">
        <v>92</v>
      </c>
      <c r="G50" s="8">
        <v>3.3576388888888892E-2</v>
      </c>
      <c r="H50" s="3">
        <v>45</v>
      </c>
    </row>
    <row r="51" spans="1:8" ht="15.6" x14ac:dyDescent="0.3">
      <c r="A51" s="4">
        <v>32</v>
      </c>
      <c r="B51" s="67" t="s">
        <v>111</v>
      </c>
      <c r="C51" s="4" t="s">
        <v>113</v>
      </c>
      <c r="D51" s="7">
        <v>5</v>
      </c>
      <c r="E51" s="3">
        <f t="shared" si="1"/>
        <v>58</v>
      </c>
      <c r="F51" s="67" t="s">
        <v>13</v>
      </c>
      <c r="G51" s="42">
        <v>3.3773148148148149E-2</v>
      </c>
      <c r="H51" s="4">
        <v>46</v>
      </c>
    </row>
    <row r="52" spans="1:8" ht="15.6" x14ac:dyDescent="0.3">
      <c r="A52" s="6">
        <v>75</v>
      </c>
      <c r="B52" s="67" t="s">
        <v>154</v>
      </c>
      <c r="C52" s="4" t="s">
        <v>158</v>
      </c>
      <c r="D52" s="7">
        <v>5</v>
      </c>
      <c r="E52" s="3">
        <f t="shared" si="1"/>
        <v>75</v>
      </c>
      <c r="F52" s="67" t="s">
        <v>8</v>
      </c>
      <c r="G52" s="42">
        <v>3.4027777777777775E-2</v>
      </c>
      <c r="H52" s="3">
        <v>47</v>
      </c>
    </row>
    <row r="53" spans="1:8" ht="15.6" x14ac:dyDescent="0.3">
      <c r="A53" s="4">
        <v>62</v>
      </c>
      <c r="B53" s="67" t="s">
        <v>30</v>
      </c>
      <c r="C53" s="4" t="s">
        <v>85</v>
      </c>
      <c r="D53" s="7">
        <v>5</v>
      </c>
      <c r="E53" s="3">
        <f t="shared" si="1"/>
        <v>68</v>
      </c>
      <c r="F53" s="67" t="s">
        <v>21</v>
      </c>
      <c r="G53" s="42">
        <v>3.4374999999999996E-2</v>
      </c>
      <c r="H53" s="4">
        <v>48</v>
      </c>
    </row>
    <row r="54" spans="1:8" ht="15.6" x14ac:dyDescent="0.3">
      <c r="A54" s="4">
        <v>77</v>
      </c>
      <c r="B54" s="67" t="s">
        <v>156</v>
      </c>
      <c r="C54" s="4" t="s">
        <v>158</v>
      </c>
      <c r="D54" s="7">
        <v>5</v>
      </c>
      <c r="E54" s="3">
        <f t="shared" si="1"/>
        <v>75</v>
      </c>
      <c r="F54" s="67" t="s">
        <v>8</v>
      </c>
      <c r="G54" s="8">
        <v>3.4409722222222223E-2</v>
      </c>
      <c r="H54" s="3">
        <v>49</v>
      </c>
    </row>
    <row r="55" spans="1:8" ht="15.6" x14ac:dyDescent="0.3">
      <c r="A55" s="6">
        <v>76</v>
      </c>
      <c r="B55" s="67" t="s">
        <v>155</v>
      </c>
      <c r="C55" s="4" t="s">
        <v>159</v>
      </c>
      <c r="D55" s="7">
        <v>5</v>
      </c>
      <c r="E55" s="3">
        <f t="shared" si="1"/>
        <v>76</v>
      </c>
      <c r="F55" s="67" t="s">
        <v>13</v>
      </c>
      <c r="G55" s="42">
        <v>3.5138888888888893E-2</v>
      </c>
      <c r="H55" s="4">
        <v>50</v>
      </c>
    </row>
    <row r="56" spans="1:8" ht="15.6" x14ac:dyDescent="0.3">
      <c r="A56" s="6">
        <v>78</v>
      </c>
      <c r="B56" s="67" t="s">
        <v>34</v>
      </c>
      <c r="C56" s="4" t="s">
        <v>162</v>
      </c>
      <c r="D56" s="7">
        <v>5</v>
      </c>
      <c r="E56" s="3">
        <f t="shared" si="1"/>
        <v>84</v>
      </c>
      <c r="F56" s="67" t="s">
        <v>21</v>
      </c>
      <c r="G56" s="8">
        <v>3.5266203703703702E-2</v>
      </c>
      <c r="H56" s="3">
        <v>51</v>
      </c>
    </row>
    <row r="57" spans="1:8" ht="15.6" x14ac:dyDescent="0.3">
      <c r="A57" s="6">
        <v>21</v>
      </c>
      <c r="B57" s="67" t="s">
        <v>100</v>
      </c>
      <c r="C57" s="4" t="s">
        <v>74</v>
      </c>
      <c r="D57" s="7">
        <v>5</v>
      </c>
      <c r="E57" s="3">
        <f t="shared" si="1"/>
        <v>47</v>
      </c>
      <c r="F57" s="67" t="s">
        <v>24</v>
      </c>
      <c r="G57" s="10">
        <v>3.5300925925925923E-2</v>
      </c>
      <c r="H57" s="4">
        <v>52</v>
      </c>
    </row>
    <row r="58" spans="1:8" ht="15.6" x14ac:dyDescent="0.3">
      <c r="A58" s="6">
        <v>79</v>
      </c>
      <c r="B58" s="67" t="s">
        <v>160</v>
      </c>
      <c r="C58" s="4" t="s">
        <v>163</v>
      </c>
      <c r="D58" s="7">
        <v>5</v>
      </c>
      <c r="E58" s="3">
        <f t="shared" si="1"/>
        <v>80</v>
      </c>
      <c r="F58" s="67" t="s">
        <v>92</v>
      </c>
      <c r="G58" s="42">
        <v>3.6377314814814814E-2</v>
      </c>
      <c r="H58" s="3">
        <v>53</v>
      </c>
    </row>
    <row r="59" spans="1:8" ht="15.6" x14ac:dyDescent="0.3">
      <c r="A59" s="4">
        <v>48</v>
      </c>
      <c r="B59" s="67" t="s">
        <v>125</v>
      </c>
      <c r="C59" s="4" t="s">
        <v>137</v>
      </c>
      <c r="D59" s="7">
        <v>5</v>
      </c>
      <c r="E59" s="3">
        <f t="shared" si="1"/>
        <v>60</v>
      </c>
      <c r="F59" s="67" t="s">
        <v>13</v>
      </c>
      <c r="G59" s="42">
        <v>3.667824074074074E-2</v>
      </c>
      <c r="H59" s="4">
        <v>54</v>
      </c>
    </row>
    <row r="60" spans="1:8" ht="15.6" x14ac:dyDescent="0.3">
      <c r="A60" s="6">
        <v>66</v>
      </c>
      <c r="B60" s="67" t="s">
        <v>143</v>
      </c>
      <c r="C60" s="4" t="s">
        <v>148</v>
      </c>
      <c r="D60" s="7">
        <v>5</v>
      </c>
      <c r="E60" s="3">
        <f t="shared" si="1"/>
        <v>71</v>
      </c>
      <c r="F60" s="67" t="s">
        <v>13</v>
      </c>
      <c r="G60" s="8">
        <v>3.8483796296296294E-2</v>
      </c>
      <c r="H60" s="3">
        <v>55</v>
      </c>
    </row>
    <row r="61" spans="1:8" ht="15.6" x14ac:dyDescent="0.3">
      <c r="A61" s="4">
        <v>69</v>
      </c>
      <c r="B61" s="67" t="s">
        <v>146</v>
      </c>
      <c r="C61" s="4" t="s">
        <v>149</v>
      </c>
      <c r="D61" s="7">
        <v>5</v>
      </c>
      <c r="E61" s="3">
        <f t="shared" si="1"/>
        <v>70</v>
      </c>
      <c r="F61" s="67" t="s">
        <v>92</v>
      </c>
      <c r="G61" s="8">
        <v>4.4224537037037041E-2</v>
      </c>
      <c r="H61" s="4">
        <v>56</v>
      </c>
    </row>
    <row r="62" spans="1:8" ht="15.6" x14ac:dyDescent="0.3">
      <c r="A62" s="6">
        <v>80</v>
      </c>
      <c r="B62" s="67" t="s">
        <v>161</v>
      </c>
      <c r="C62" s="4" t="s">
        <v>164</v>
      </c>
      <c r="D62" s="7">
        <v>5</v>
      </c>
      <c r="E62" s="3">
        <f t="shared" si="1"/>
        <v>83</v>
      </c>
      <c r="F62" s="67" t="s">
        <v>92</v>
      </c>
      <c r="G62" s="42">
        <v>4.462962962962963E-2</v>
      </c>
      <c r="H62" s="3">
        <v>57</v>
      </c>
    </row>
    <row r="65" spans="2:11" ht="15.6" x14ac:dyDescent="0.3">
      <c r="B65" s="13" t="s">
        <v>9</v>
      </c>
      <c r="C65" s="15"/>
      <c r="E65" s="13"/>
      <c r="F65" s="14"/>
      <c r="G65" s="43" t="s">
        <v>17</v>
      </c>
      <c r="H65"/>
      <c r="K65" s="61">
        <v>44751</v>
      </c>
    </row>
    <row r="66" spans="2:11" ht="15.6" x14ac:dyDescent="0.3">
      <c r="B66" s="13" t="s">
        <v>10</v>
      </c>
      <c r="C66" s="15"/>
      <c r="G66" s="37" t="s">
        <v>54</v>
      </c>
    </row>
    <row r="67" spans="2:11" ht="15.6" x14ac:dyDescent="0.3">
      <c r="B67" s="13" t="s">
        <v>10</v>
      </c>
      <c r="C67" s="15"/>
      <c r="G67" s="37" t="s">
        <v>55</v>
      </c>
    </row>
    <row r="68" spans="2:11" ht="15.6" x14ac:dyDescent="0.3">
      <c r="B68" s="13" t="s">
        <v>10</v>
      </c>
      <c r="C68" s="15"/>
      <c r="G68" s="37" t="s">
        <v>56</v>
      </c>
    </row>
    <row r="69" spans="2:11" ht="15.6" x14ac:dyDescent="0.3">
      <c r="B69" s="44" t="s">
        <v>10</v>
      </c>
      <c r="G69" s="37" t="s">
        <v>57</v>
      </c>
    </row>
  </sheetData>
  <autoFilter ref="A5:H62"/>
  <sortState ref="A6:H62">
    <sortCondition ref="G6:G62"/>
  </sortState>
  <mergeCells count="1">
    <mergeCell ref="B1:I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4" workbookViewId="0">
      <selection activeCell="C20" sqref="C20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4" width="6.6640625" style="1" customWidth="1"/>
    <col min="5" max="5" width="8.5546875" style="1" customWidth="1"/>
    <col min="6" max="6" width="13.33203125" style="1" customWidth="1"/>
    <col min="7" max="7" width="8.44140625" style="1" customWidth="1"/>
    <col min="8" max="8" width="9.33203125" style="1" customWidth="1"/>
    <col min="9" max="9" width="7.5546875" style="1" customWidth="1"/>
    <col min="10" max="10" width="11.44140625" style="1" customWidth="1"/>
    <col min="11" max="11" width="8.44140625" style="1" customWidth="1"/>
    <col min="12" max="12" width="13.21875" style="1" customWidth="1"/>
    <col min="13" max="16384" width="8.88671875" style="1"/>
  </cols>
  <sheetData>
    <row r="1" spans="1:12" ht="44.4" customHeight="1" x14ac:dyDescent="0.3">
      <c r="B1" s="74" t="s">
        <v>175</v>
      </c>
      <c r="C1" s="74"/>
      <c r="D1" s="74"/>
      <c r="E1" s="74"/>
      <c r="F1" s="74"/>
      <c r="G1" s="74"/>
      <c r="H1" s="74"/>
      <c r="I1" s="74"/>
      <c r="J1" s="74"/>
      <c r="L1" s="63" t="s">
        <v>50</v>
      </c>
    </row>
    <row r="2" spans="1:12" ht="15.6" customHeight="1" x14ac:dyDescent="0.3">
      <c r="A2" s="39"/>
      <c r="B2" s="65"/>
      <c r="C2" s="65"/>
      <c r="D2" s="65"/>
      <c r="E2" s="65"/>
      <c r="F2" s="65"/>
      <c r="G2" s="65"/>
      <c r="H2" s="65"/>
      <c r="I2" s="65"/>
      <c r="J2" s="65"/>
      <c r="K2" s="39"/>
    </row>
    <row r="3" spans="1:12" ht="15.6" customHeight="1" x14ac:dyDescent="0.3">
      <c r="A3" s="39"/>
      <c r="B3" s="65"/>
      <c r="C3" s="65"/>
      <c r="D3" s="65"/>
      <c r="E3" s="65"/>
      <c r="F3" s="65"/>
      <c r="G3" s="65"/>
      <c r="H3" s="65"/>
      <c r="I3" s="65"/>
      <c r="J3" s="65"/>
      <c r="K3" s="39"/>
    </row>
    <row r="4" spans="1:12" ht="15.6" customHeight="1" x14ac:dyDescent="0.3">
      <c r="B4" s="58"/>
      <c r="C4" s="58"/>
      <c r="D4" s="58"/>
      <c r="E4" s="58"/>
      <c r="F4" s="58"/>
      <c r="G4" s="58"/>
      <c r="H4" s="58"/>
      <c r="I4" s="58"/>
      <c r="J4" s="58"/>
    </row>
    <row r="5" spans="1:12" ht="30.6" x14ac:dyDescent="0.3">
      <c r="A5" s="2" t="s">
        <v>0</v>
      </c>
      <c r="B5" s="3" t="s">
        <v>1</v>
      </c>
      <c r="C5" s="3" t="s">
        <v>2</v>
      </c>
      <c r="D5" s="3" t="s">
        <v>181</v>
      </c>
      <c r="E5" s="2" t="s">
        <v>176</v>
      </c>
      <c r="F5" s="2" t="s">
        <v>4</v>
      </c>
      <c r="G5" s="3" t="s">
        <v>5</v>
      </c>
      <c r="H5" s="3" t="s">
        <v>6</v>
      </c>
      <c r="I5" s="3" t="s">
        <v>7</v>
      </c>
    </row>
    <row r="6" spans="1:12" ht="15.6" x14ac:dyDescent="0.3">
      <c r="A6" s="56">
        <v>68</v>
      </c>
      <c r="B6" s="67" t="s">
        <v>145</v>
      </c>
      <c r="C6" s="4" t="s">
        <v>150</v>
      </c>
      <c r="D6" s="4" t="s">
        <v>182</v>
      </c>
      <c r="E6" s="7">
        <v>150</v>
      </c>
      <c r="F6" s="3">
        <f t="shared" ref="F6:F18" si="0">2022-C6</f>
        <v>73</v>
      </c>
      <c r="G6" s="67" t="s">
        <v>13</v>
      </c>
      <c r="H6" s="42">
        <v>9.4907407407407408E-4</v>
      </c>
      <c r="I6" s="71">
        <v>1</v>
      </c>
    </row>
    <row r="7" spans="1:12" ht="15.6" x14ac:dyDescent="0.3">
      <c r="A7" s="4">
        <v>3</v>
      </c>
      <c r="B7" s="67" t="s">
        <v>72</v>
      </c>
      <c r="C7" s="4" t="s">
        <v>74</v>
      </c>
      <c r="D7" s="4" t="s">
        <v>183</v>
      </c>
      <c r="E7" s="7">
        <v>150</v>
      </c>
      <c r="F7" s="3">
        <f t="shared" si="0"/>
        <v>47</v>
      </c>
      <c r="G7" s="67" t="s">
        <v>24</v>
      </c>
      <c r="H7" s="55">
        <v>4.9768518518518521E-4</v>
      </c>
      <c r="I7" s="11">
        <v>1</v>
      </c>
    </row>
    <row r="8" spans="1:12" ht="15.6" x14ac:dyDescent="0.3">
      <c r="A8" s="6">
        <v>18</v>
      </c>
      <c r="B8" s="67" t="s">
        <v>97</v>
      </c>
      <c r="C8" s="4" t="s">
        <v>101</v>
      </c>
      <c r="D8" s="4" t="s">
        <v>182</v>
      </c>
      <c r="E8" s="7">
        <v>150</v>
      </c>
      <c r="F8" s="3">
        <f t="shared" si="0"/>
        <v>48</v>
      </c>
      <c r="G8" s="67" t="s">
        <v>24</v>
      </c>
      <c r="H8" s="53">
        <v>1.1111111111111111E-3</v>
      </c>
      <c r="I8" s="11">
        <v>1</v>
      </c>
    </row>
    <row r="9" spans="1:12" ht="15.6" x14ac:dyDescent="0.3">
      <c r="A9" s="6">
        <v>50</v>
      </c>
      <c r="B9" s="67" t="s">
        <v>127</v>
      </c>
      <c r="C9" s="4" t="s">
        <v>137</v>
      </c>
      <c r="D9" s="4" t="s">
        <v>182</v>
      </c>
      <c r="E9" s="7">
        <v>150</v>
      </c>
      <c r="F9" s="3">
        <f t="shared" si="0"/>
        <v>60</v>
      </c>
      <c r="G9" s="67" t="s">
        <v>13</v>
      </c>
      <c r="H9" s="72">
        <v>1.0648148148148147E-3</v>
      </c>
      <c r="I9" s="11">
        <v>2</v>
      </c>
      <c r="J9"/>
    </row>
    <row r="10" spans="1:12" ht="15.6" x14ac:dyDescent="0.3">
      <c r="A10" s="6">
        <v>4</v>
      </c>
      <c r="B10" s="67" t="s">
        <v>20</v>
      </c>
      <c r="C10" s="4">
        <v>1982</v>
      </c>
      <c r="D10" s="4" t="s">
        <v>183</v>
      </c>
      <c r="E10" s="7">
        <v>150</v>
      </c>
      <c r="F10" s="3">
        <f t="shared" si="0"/>
        <v>40</v>
      </c>
      <c r="G10" s="67" t="s">
        <v>21</v>
      </c>
      <c r="H10" s="73">
        <v>5.4398148148148144E-4</v>
      </c>
      <c r="I10" s="71">
        <v>2</v>
      </c>
      <c r="J10"/>
    </row>
    <row r="11" spans="1:12" ht="15.6" x14ac:dyDescent="0.3">
      <c r="A11" s="6">
        <v>106</v>
      </c>
      <c r="B11" s="67" t="s">
        <v>60</v>
      </c>
      <c r="C11" s="4">
        <v>1983</v>
      </c>
      <c r="D11" s="4" t="s">
        <v>182</v>
      </c>
      <c r="E11" s="7">
        <v>150</v>
      </c>
      <c r="F11" s="3">
        <f t="shared" si="0"/>
        <v>39</v>
      </c>
      <c r="G11" s="67" t="s">
        <v>13</v>
      </c>
      <c r="H11" s="55">
        <v>8.9120370370370362E-4</v>
      </c>
      <c r="I11" s="11">
        <v>1</v>
      </c>
    </row>
    <row r="12" spans="1:12" ht="15.6" x14ac:dyDescent="0.3">
      <c r="A12" s="6">
        <v>55</v>
      </c>
      <c r="B12" s="67" t="s">
        <v>153</v>
      </c>
      <c r="C12" s="4" t="s">
        <v>158</v>
      </c>
      <c r="D12" s="4" t="s">
        <v>182</v>
      </c>
      <c r="E12" s="7">
        <v>150</v>
      </c>
      <c r="F12" s="3">
        <f t="shared" si="0"/>
        <v>75</v>
      </c>
      <c r="G12" s="67" t="s">
        <v>8</v>
      </c>
      <c r="H12" s="72">
        <v>1.2268518518518518E-3</v>
      </c>
      <c r="I12" s="71">
        <v>3</v>
      </c>
    </row>
    <row r="13" spans="1:12" ht="15.6" x14ac:dyDescent="0.3">
      <c r="A13" s="4">
        <v>31</v>
      </c>
      <c r="B13" s="67" t="s">
        <v>110</v>
      </c>
      <c r="C13" s="4" t="s">
        <v>113</v>
      </c>
      <c r="D13" s="4" t="s">
        <v>182</v>
      </c>
      <c r="E13" s="7">
        <v>150</v>
      </c>
      <c r="F13" s="3">
        <f t="shared" si="0"/>
        <v>58</v>
      </c>
      <c r="G13" s="67" t="s">
        <v>13</v>
      </c>
      <c r="H13" s="53">
        <v>1.2731481481481483E-3</v>
      </c>
      <c r="I13" s="11">
        <v>1</v>
      </c>
    </row>
    <row r="14" spans="1:12" ht="15.6" x14ac:dyDescent="0.3">
      <c r="A14" s="6">
        <v>101</v>
      </c>
      <c r="B14" s="67" t="s">
        <v>51</v>
      </c>
      <c r="C14" s="4" t="s">
        <v>177</v>
      </c>
      <c r="D14" s="4" t="s">
        <v>183</v>
      </c>
      <c r="E14" s="7">
        <v>150</v>
      </c>
      <c r="F14" s="3">
        <f t="shared" si="0"/>
        <v>46</v>
      </c>
      <c r="G14" s="67" t="s">
        <v>15</v>
      </c>
      <c r="H14" s="55">
        <v>5.6712962962962956E-4</v>
      </c>
      <c r="I14" s="71">
        <v>3</v>
      </c>
    </row>
    <row r="15" spans="1:12" ht="15.6" x14ac:dyDescent="0.3">
      <c r="A15" s="6">
        <v>5</v>
      </c>
      <c r="B15" s="67" t="s">
        <v>73</v>
      </c>
      <c r="C15" s="4" t="s">
        <v>76</v>
      </c>
      <c r="D15" s="4" t="s">
        <v>183</v>
      </c>
      <c r="E15" s="7">
        <v>150</v>
      </c>
      <c r="F15" s="3">
        <f t="shared" si="0"/>
        <v>49</v>
      </c>
      <c r="G15" s="67" t="s">
        <v>24</v>
      </c>
      <c r="H15" s="73">
        <v>1.0300925925925926E-3</v>
      </c>
      <c r="I15" s="4">
        <v>4</v>
      </c>
    </row>
    <row r="16" spans="1:12" ht="15.6" x14ac:dyDescent="0.3">
      <c r="A16" s="6">
        <v>105</v>
      </c>
      <c r="B16" s="67" t="s">
        <v>59</v>
      </c>
      <c r="C16" s="4" t="s">
        <v>61</v>
      </c>
      <c r="D16" s="4" t="s">
        <v>182</v>
      </c>
      <c r="E16" s="7">
        <v>150</v>
      </c>
      <c r="F16" s="3">
        <f t="shared" si="0"/>
        <v>33</v>
      </c>
      <c r="G16" s="67" t="s">
        <v>13</v>
      </c>
      <c r="H16" s="72">
        <v>1.0995370370370371E-3</v>
      </c>
      <c r="I16" s="11">
        <v>2</v>
      </c>
    </row>
    <row r="17" spans="1:12" ht="15.6" x14ac:dyDescent="0.3">
      <c r="A17" s="6"/>
      <c r="B17" s="67" t="s">
        <v>68</v>
      </c>
      <c r="C17" s="4">
        <v>2008</v>
      </c>
      <c r="D17" s="4" t="s">
        <v>183</v>
      </c>
      <c r="E17" s="7">
        <v>150</v>
      </c>
      <c r="F17" s="3">
        <f t="shared" si="0"/>
        <v>14</v>
      </c>
      <c r="G17" s="67" t="s">
        <v>71</v>
      </c>
      <c r="H17" s="55">
        <v>5.6712962962962956E-4</v>
      </c>
      <c r="I17" s="71">
        <v>1</v>
      </c>
    </row>
    <row r="18" spans="1:12" ht="15.6" x14ac:dyDescent="0.3">
      <c r="A18" s="6"/>
      <c r="B18" s="67" t="s">
        <v>178</v>
      </c>
      <c r="C18" s="4">
        <v>2010</v>
      </c>
      <c r="D18" s="4" t="s">
        <v>183</v>
      </c>
      <c r="E18" s="7">
        <v>150</v>
      </c>
      <c r="F18" s="3">
        <f t="shared" si="0"/>
        <v>12</v>
      </c>
      <c r="G18" s="67" t="s">
        <v>71</v>
      </c>
      <c r="H18" s="30">
        <v>6.3657407407407402E-4</v>
      </c>
      <c r="I18" s="11">
        <v>1</v>
      </c>
    </row>
    <row r="19" spans="1:12" ht="15.6" x14ac:dyDescent="0.3">
      <c r="A19" s="20"/>
      <c r="B19" s="20" t="s">
        <v>179</v>
      </c>
      <c r="C19" s="4">
        <v>1985</v>
      </c>
      <c r="D19" s="4" t="s">
        <v>183</v>
      </c>
      <c r="E19" s="7">
        <v>150</v>
      </c>
      <c r="F19" s="3">
        <f t="shared" ref="F19:F22" si="1">2022-C19</f>
        <v>37</v>
      </c>
      <c r="G19" s="20" t="s">
        <v>71</v>
      </c>
      <c r="H19" s="42">
        <v>4.5138888888888892E-4</v>
      </c>
      <c r="I19" s="71">
        <v>1</v>
      </c>
    </row>
    <row r="20" spans="1:12" ht="15.6" x14ac:dyDescent="0.3">
      <c r="A20" s="20"/>
      <c r="B20" s="20" t="s">
        <v>180</v>
      </c>
      <c r="C20" s="4">
        <v>2012</v>
      </c>
      <c r="D20" s="4" t="s">
        <v>182</v>
      </c>
      <c r="E20" s="7">
        <v>150</v>
      </c>
      <c r="F20" s="3">
        <f t="shared" si="1"/>
        <v>10</v>
      </c>
      <c r="G20" s="20" t="s">
        <v>71</v>
      </c>
      <c r="H20" s="42">
        <v>8.3333333333333339E-4</v>
      </c>
      <c r="I20" s="71">
        <v>1</v>
      </c>
    </row>
    <row r="21" spans="1:12" ht="15.6" x14ac:dyDescent="0.3">
      <c r="A21" s="20"/>
      <c r="B21" s="20"/>
      <c r="C21" s="4"/>
      <c r="D21" s="4"/>
      <c r="E21" s="7">
        <v>150</v>
      </c>
      <c r="F21" s="3">
        <f t="shared" si="1"/>
        <v>2022</v>
      </c>
      <c r="G21" s="20"/>
      <c r="H21" s="20"/>
      <c r="I21" s="20"/>
    </row>
    <row r="22" spans="1:12" ht="15.6" x14ac:dyDescent="0.3">
      <c r="A22" s="20"/>
      <c r="B22" s="20"/>
      <c r="C22" s="4"/>
      <c r="D22" s="4"/>
      <c r="E22" s="7">
        <v>150</v>
      </c>
      <c r="F22" s="3">
        <f t="shared" si="1"/>
        <v>2022</v>
      </c>
      <c r="G22" s="20"/>
      <c r="H22" s="20"/>
      <c r="I22" s="20"/>
    </row>
    <row r="25" spans="1:12" ht="15.6" x14ac:dyDescent="0.3">
      <c r="B25" s="13" t="s">
        <v>9</v>
      </c>
      <c r="C25" s="15"/>
      <c r="E25" s="13"/>
      <c r="F25" s="14"/>
      <c r="G25" s="43" t="s">
        <v>17</v>
      </c>
      <c r="H25"/>
      <c r="I25"/>
      <c r="L25" s="61">
        <v>44751</v>
      </c>
    </row>
    <row r="26" spans="1:12" ht="15.6" x14ac:dyDescent="0.3">
      <c r="B26" s="13" t="s">
        <v>10</v>
      </c>
      <c r="C26" s="15"/>
      <c r="G26" s="37" t="s">
        <v>54</v>
      </c>
    </row>
    <row r="27" spans="1:12" ht="15.6" x14ac:dyDescent="0.3">
      <c r="B27" s="13" t="s">
        <v>10</v>
      </c>
      <c r="C27" s="15"/>
      <c r="G27" s="37" t="s">
        <v>55</v>
      </c>
    </row>
    <row r="28" spans="1:12" ht="15.6" x14ac:dyDescent="0.3">
      <c r="B28" s="13" t="s">
        <v>10</v>
      </c>
      <c r="C28" s="15"/>
      <c r="G28" s="37" t="s">
        <v>56</v>
      </c>
    </row>
    <row r="29" spans="1:12" ht="15.6" x14ac:dyDescent="0.3">
      <c r="B29" s="44" t="s">
        <v>10</v>
      </c>
      <c r="G29" s="37" t="s">
        <v>57</v>
      </c>
    </row>
  </sheetData>
  <autoFilter ref="A5:I22"/>
  <sortState ref="A6:I12">
    <sortCondition ref="H6:H12"/>
  </sortState>
  <mergeCells count="1">
    <mergeCell ref="B1:J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B25" sqref="B25:H29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4" width="6.6640625" style="1" customWidth="1"/>
    <col min="5" max="5" width="8.5546875" style="1" customWidth="1"/>
    <col min="6" max="6" width="13.33203125" style="1" customWidth="1"/>
    <col min="7" max="7" width="8.44140625" style="1" customWidth="1"/>
    <col min="8" max="8" width="9.33203125" style="1" customWidth="1"/>
    <col min="9" max="9" width="7.5546875" style="1" customWidth="1"/>
    <col min="10" max="10" width="11.44140625" style="1" customWidth="1"/>
    <col min="11" max="11" width="8.44140625" style="1" customWidth="1"/>
    <col min="12" max="12" width="13.21875" style="1" customWidth="1"/>
    <col min="13" max="16384" width="8.88671875" style="1"/>
  </cols>
  <sheetData>
    <row r="1" spans="1:12" ht="44.4" customHeight="1" x14ac:dyDescent="0.3">
      <c r="B1" s="74" t="s">
        <v>175</v>
      </c>
      <c r="C1" s="74"/>
      <c r="D1" s="74"/>
      <c r="E1" s="74"/>
      <c r="F1" s="74"/>
      <c r="G1" s="74"/>
      <c r="H1" s="74"/>
      <c r="I1" s="74"/>
      <c r="J1" s="74"/>
      <c r="L1" s="63" t="s">
        <v>50</v>
      </c>
    </row>
    <row r="2" spans="1:12" ht="15.6" customHeight="1" x14ac:dyDescent="0.3">
      <c r="A2" s="39"/>
      <c r="B2" s="65"/>
      <c r="C2" s="65"/>
      <c r="D2" s="65"/>
      <c r="E2" s="65"/>
      <c r="F2" s="65"/>
      <c r="G2" s="65"/>
      <c r="H2" s="65"/>
      <c r="I2" s="65"/>
      <c r="J2" s="65"/>
      <c r="K2" s="39"/>
    </row>
    <row r="3" spans="1:12" ht="15.6" customHeight="1" x14ac:dyDescent="0.3">
      <c r="A3" s="39"/>
      <c r="B3" s="65"/>
      <c r="C3" s="65"/>
      <c r="D3" s="65"/>
      <c r="E3" s="65"/>
      <c r="F3" s="65"/>
      <c r="G3" s="65"/>
      <c r="H3" s="65"/>
      <c r="I3" s="65"/>
      <c r="J3" s="65"/>
      <c r="K3" s="39"/>
    </row>
    <row r="4" spans="1:12" ht="15.6" customHeight="1" x14ac:dyDescent="0.3">
      <c r="B4" s="58"/>
      <c r="C4" s="58"/>
      <c r="D4" s="58"/>
      <c r="E4" s="58"/>
      <c r="F4" s="58"/>
      <c r="G4" s="58"/>
      <c r="H4" s="58"/>
      <c r="I4" s="58"/>
      <c r="J4" s="58"/>
    </row>
    <row r="5" spans="1:12" ht="30.6" x14ac:dyDescent="0.3">
      <c r="A5" s="2" t="s">
        <v>0</v>
      </c>
      <c r="B5" s="3" t="s">
        <v>1</v>
      </c>
      <c r="C5" s="3" t="s">
        <v>2</v>
      </c>
      <c r="D5" s="3" t="s">
        <v>181</v>
      </c>
      <c r="E5" s="2" t="s">
        <v>176</v>
      </c>
      <c r="F5" s="2" t="s">
        <v>4</v>
      </c>
      <c r="G5" s="3" t="s">
        <v>5</v>
      </c>
      <c r="H5" s="3" t="s">
        <v>6</v>
      </c>
      <c r="I5" s="3" t="s">
        <v>7</v>
      </c>
    </row>
    <row r="6" spans="1:12" ht="15.6" x14ac:dyDescent="0.3">
      <c r="A6" s="20"/>
      <c r="B6" s="20" t="s">
        <v>180</v>
      </c>
      <c r="C6" s="4">
        <v>2012</v>
      </c>
      <c r="D6" s="4" t="s">
        <v>182</v>
      </c>
      <c r="E6" s="7">
        <v>150</v>
      </c>
      <c r="F6" s="3">
        <v>10</v>
      </c>
      <c r="G6" s="20" t="s">
        <v>71</v>
      </c>
      <c r="H6" s="42">
        <v>8.3333333333333339E-4</v>
      </c>
      <c r="I6" s="11">
        <v>1</v>
      </c>
    </row>
    <row r="7" spans="1:12" ht="15.6" x14ac:dyDescent="0.3">
      <c r="A7" s="6">
        <v>106</v>
      </c>
      <c r="B7" s="67" t="s">
        <v>60</v>
      </c>
      <c r="C7" s="4">
        <v>1983</v>
      </c>
      <c r="D7" s="4" t="s">
        <v>182</v>
      </c>
      <c r="E7" s="7">
        <v>150</v>
      </c>
      <c r="F7" s="3">
        <v>39</v>
      </c>
      <c r="G7" s="67" t="s">
        <v>13</v>
      </c>
      <c r="H7" s="55">
        <v>8.9120370370370362E-4</v>
      </c>
      <c r="I7" s="71">
        <v>2</v>
      </c>
    </row>
    <row r="8" spans="1:12" ht="15.6" x14ac:dyDescent="0.3">
      <c r="A8" s="56">
        <v>68</v>
      </c>
      <c r="B8" s="67" t="s">
        <v>145</v>
      </c>
      <c r="C8" s="4" t="s">
        <v>150</v>
      </c>
      <c r="D8" s="4" t="s">
        <v>182</v>
      </c>
      <c r="E8" s="7">
        <v>150</v>
      </c>
      <c r="F8" s="3">
        <v>73</v>
      </c>
      <c r="G8" s="67" t="s">
        <v>13</v>
      </c>
      <c r="H8" s="55">
        <v>9.4907407407407408E-4</v>
      </c>
      <c r="I8" s="71">
        <v>3</v>
      </c>
    </row>
    <row r="9" spans="1:12" ht="15.6" x14ac:dyDescent="0.3">
      <c r="A9" s="6">
        <v>50</v>
      </c>
      <c r="B9" s="67" t="s">
        <v>127</v>
      </c>
      <c r="C9" s="4" t="s">
        <v>137</v>
      </c>
      <c r="D9" s="4" t="s">
        <v>182</v>
      </c>
      <c r="E9" s="7">
        <v>150</v>
      </c>
      <c r="F9" s="3">
        <v>60</v>
      </c>
      <c r="G9" s="67" t="s">
        <v>13</v>
      </c>
      <c r="H9" s="72">
        <v>1.0648148148148147E-3</v>
      </c>
      <c r="I9" s="4">
        <v>4</v>
      </c>
      <c r="J9"/>
    </row>
    <row r="10" spans="1:12" ht="15.6" x14ac:dyDescent="0.3">
      <c r="A10" s="6">
        <v>105</v>
      </c>
      <c r="B10" s="67" t="s">
        <v>59</v>
      </c>
      <c r="C10" s="4" t="s">
        <v>61</v>
      </c>
      <c r="D10" s="4" t="s">
        <v>182</v>
      </c>
      <c r="E10" s="7">
        <v>150</v>
      </c>
      <c r="F10" s="3">
        <v>33</v>
      </c>
      <c r="G10" s="67" t="s">
        <v>13</v>
      </c>
      <c r="H10" s="72">
        <v>1.0995370370370371E-3</v>
      </c>
      <c r="I10" s="3">
        <v>5</v>
      </c>
      <c r="J10"/>
    </row>
    <row r="11" spans="1:12" ht="15.6" x14ac:dyDescent="0.3">
      <c r="A11" s="6">
        <v>18</v>
      </c>
      <c r="B11" s="67" t="s">
        <v>97</v>
      </c>
      <c r="C11" s="4" t="s">
        <v>101</v>
      </c>
      <c r="D11" s="4" t="s">
        <v>182</v>
      </c>
      <c r="E11" s="7">
        <v>150</v>
      </c>
      <c r="F11" s="3">
        <v>48</v>
      </c>
      <c r="G11" s="67" t="s">
        <v>24</v>
      </c>
      <c r="H11" s="53">
        <v>1.1111111111111111E-3</v>
      </c>
      <c r="I11" s="3">
        <v>6</v>
      </c>
    </row>
    <row r="12" spans="1:12" ht="15.6" x14ac:dyDescent="0.3">
      <c r="A12" s="6">
        <v>55</v>
      </c>
      <c r="B12" s="67" t="s">
        <v>153</v>
      </c>
      <c r="C12" s="4" t="s">
        <v>158</v>
      </c>
      <c r="D12" s="4" t="s">
        <v>182</v>
      </c>
      <c r="E12" s="7">
        <v>150</v>
      </c>
      <c r="F12" s="3">
        <v>75</v>
      </c>
      <c r="G12" s="67" t="s">
        <v>8</v>
      </c>
      <c r="H12" s="72">
        <v>1.2268518518518518E-3</v>
      </c>
      <c r="I12" s="3">
        <v>7</v>
      </c>
    </row>
    <row r="13" spans="1:12" ht="15.6" x14ac:dyDescent="0.3">
      <c r="A13" s="4">
        <v>31</v>
      </c>
      <c r="B13" s="67" t="s">
        <v>110</v>
      </c>
      <c r="C13" s="4" t="s">
        <v>113</v>
      </c>
      <c r="D13" s="4" t="s">
        <v>182</v>
      </c>
      <c r="E13" s="7">
        <v>150</v>
      </c>
      <c r="F13" s="3">
        <v>58</v>
      </c>
      <c r="G13" s="67" t="s">
        <v>13</v>
      </c>
      <c r="H13" s="10">
        <v>1.2731481481481483E-3</v>
      </c>
      <c r="I13" s="3">
        <v>8</v>
      </c>
    </row>
    <row r="14" spans="1:12" ht="15.6" x14ac:dyDescent="0.3">
      <c r="A14" s="6"/>
      <c r="B14" s="67"/>
      <c r="C14" s="4"/>
      <c r="D14" s="4"/>
      <c r="E14" s="7">
        <v>150</v>
      </c>
      <c r="F14" s="3">
        <f>2022-C14</f>
        <v>2022</v>
      </c>
      <c r="G14" s="67"/>
      <c r="H14" s="55"/>
      <c r="I14" s="71"/>
    </row>
    <row r="15" spans="1:12" ht="15.6" x14ac:dyDescent="0.3">
      <c r="A15" s="6"/>
      <c r="B15" s="67"/>
      <c r="C15" s="4"/>
      <c r="D15" s="4"/>
      <c r="E15" s="7">
        <v>150</v>
      </c>
      <c r="F15" s="3">
        <f>2022-C15</f>
        <v>2022</v>
      </c>
      <c r="G15" s="67"/>
      <c r="H15" s="73"/>
      <c r="I15" s="4"/>
    </row>
    <row r="16" spans="1:12" ht="15.6" x14ac:dyDescent="0.3">
      <c r="A16" s="6"/>
      <c r="B16" s="67"/>
      <c r="C16" s="4"/>
      <c r="D16" s="4"/>
      <c r="E16" s="7">
        <v>150</v>
      </c>
      <c r="F16" s="3">
        <f>2022-C16</f>
        <v>2022</v>
      </c>
      <c r="G16" s="67"/>
      <c r="H16" s="72"/>
      <c r="I16" s="11"/>
    </row>
    <row r="17" spans="1:12" ht="15.6" x14ac:dyDescent="0.3">
      <c r="A17" s="6"/>
      <c r="B17" s="67"/>
      <c r="C17" s="4"/>
      <c r="D17" s="4"/>
      <c r="E17" s="7">
        <v>150</v>
      </c>
      <c r="F17" s="3">
        <f>2022-C17</f>
        <v>2022</v>
      </c>
      <c r="G17" s="67"/>
      <c r="H17" s="55"/>
      <c r="I17" s="71"/>
    </row>
    <row r="18" spans="1:12" ht="15.6" x14ac:dyDescent="0.3">
      <c r="A18" s="6"/>
      <c r="B18" s="67"/>
      <c r="C18" s="4"/>
      <c r="D18" s="4"/>
      <c r="E18" s="7">
        <v>150</v>
      </c>
      <c r="F18" s="3">
        <f>2022-C18</f>
        <v>2022</v>
      </c>
      <c r="G18" s="67"/>
      <c r="H18" s="30"/>
      <c r="I18" s="11"/>
    </row>
    <row r="19" spans="1:12" ht="15.6" x14ac:dyDescent="0.3">
      <c r="A19" s="20"/>
      <c r="B19" s="20"/>
      <c r="C19" s="4"/>
      <c r="D19" s="4"/>
      <c r="E19" s="7">
        <v>150</v>
      </c>
      <c r="F19" s="3">
        <f t="shared" ref="F19:F22" si="0">2022-C19</f>
        <v>2022</v>
      </c>
      <c r="G19" s="20"/>
      <c r="H19" s="42"/>
      <c r="I19" s="71"/>
    </row>
    <row r="20" spans="1:12" ht="15.6" x14ac:dyDescent="0.3">
      <c r="A20" s="20"/>
      <c r="B20" s="20"/>
      <c r="C20" s="4"/>
      <c r="D20" s="4"/>
      <c r="E20" s="7">
        <v>150</v>
      </c>
      <c r="F20" s="3">
        <f t="shared" si="0"/>
        <v>2022</v>
      </c>
      <c r="G20" s="20"/>
      <c r="H20" s="42"/>
      <c r="I20" s="71"/>
    </row>
    <row r="21" spans="1:12" ht="15.6" x14ac:dyDescent="0.3">
      <c r="A21" s="20"/>
      <c r="B21" s="20"/>
      <c r="C21" s="4"/>
      <c r="D21" s="4"/>
      <c r="E21" s="7">
        <v>150</v>
      </c>
      <c r="F21" s="3">
        <f t="shared" si="0"/>
        <v>2022</v>
      </c>
      <c r="G21" s="20"/>
      <c r="H21" s="20"/>
      <c r="I21" s="20"/>
    </row>
    <row r="22" spans="1:12" ht="15.6" x14ac:dyDescent="0.3">
      <c r="A22" s="20"/>
      <c r="B22" s="20"/>
      <c r="C22" s="4"/>
      <c r="D22" s="4"/>
      <c r="E22" s="7">
        <v>150</v>
      </c>
      <c r="F22" s="3">
        <f t="shared" si="0"/>
        <v>2022</v>
      </c>
      <c r="G22" s="20"/>
      <c r="H22" s="20"/>
      <c r="I22" s="20"/>
    </row>
    <row r="25" spans="1:12" ht="15.6" x14ac:dyDescent="0.3">
      <c r="B25" s="13" t="s">
        <v>9</v>
      </c>
      <c r="C25" s="15"/>
      <c r="E25" s="13"/>
      <c r="F25" s="14"/>
      <c r="G25" s="43" t="s">
        <v>17</v>
      </c>
      <c r="H25"/>
      <c r="I25"/>
      <c r="L25" s="61">
        <v>44751</v>
      </c>
    </row>
    <row r="26" spans="1:12" ht="15.6" x14ac:dyDescent="0.3">
      <c r="B26" s="13" t="s">
        <v>10</v>
      </c>
      <c r="C26" s="15"/>
      <c r="G26" s="37" t="s">
        <v>54</v>
      </c>
    </row>
    <row r="27" spans="1:12" ht="15.6" x14ac:dyDescent="0.3">
      <c r="B27" s="13" t="s">
        <v>10</v>
      </c>
      <c r="C27" s="15"/>
      <c r="G27" s="37" t="s">
        <v>55</v>
      </c>
    </row>
    <row r="28" spans="1:12" ht="15.6" x14ac:dyDescent="0.3">
      <c r="B28" s="13" t="s">
        <v>10</v>
      </c>
      <c r="C28" s="15"/>
      <c r="G28" s="37" t="s">
        <v>56</v>
      </c>
    </row>
    <row r="29" spans="1:12" ht="15.6" x14ac:dyDescent="0.3">
      <c r="B29" s="44" t="s">
        <v>10</v>
      </c>
      <c r="G29" s="37" t="s">
        <v>57</v>
      </c>
    </row>
  </sheetData>
  <sortState ref="A6:I13">
    <sortCondition ref="H6:H13"/>
  </sortState>
  <mergeCells count="1">
    <mergeCell ref="B1:J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B25" sqref="B25:H29"/>
    </sheetView>
  </sheetViews>
  <sheetFormatPr defaultColWidth="8.88671875" defaultRowHeight="14.4" x14ac:dyDescent="0.3"/>
  <cols>
    <col min="1" max="1" width="12.77734375" style="1" customWidth="1"/>
    <col min="2" max="2" width="31.6640625" style="1" customWidth="1"/>
    <col min="3" max="4" width="6.6640625" style="1" customWidth="1"/>
    <col min="5" max="5" width="8.5546875" style="1" customWidth="1"/>
    <col min="6" max="6" width="13.33203125" style="1" customWidth="1"/>
    <col min="7" max="7" width="8.44140625" style="1" customWidth="1"/>
    <col min="8" max="8" width="9.33203125" style="1" customWidth="1"/>
    <col min="9" max="9" width="7.5546875" style="1" customWidth="1"/>
    <col min="10" max="10" width="11.44140625" style="1" customWidth="1"/>
    <col min="11" max="11" width="8.44140625" style="1" customWidth="1"/>
    <col min="12" max="12" width="13.21875" style="1" customWidth="1"/>
    <col min="13" max="16384" width="8.88671875" style="1"/>
  </cols>
  <sheetData>
    <row r="1" spans="1:12" ht="44.4" customHeight="1" x14ac:dyDescent="0.3">
      <c r="B1" s="74" t="s">
        <v>175</v>
      </c>
      <c r="C1" s="74"/>
      <c r="D1" s="74"/>
      <c r="E1" s="74"/>
      <c r="F1" s="74"/>
      <c r="G1" s="74"/>
      <c r="H1" s="74"/>
      <c r="I1" s="74"/>
      <c r="J1" s="74"/>
      <c r="L1" s="63" t="s">
        <v>50</v>
      </c>
    </row>
    <row r="2" spans="1:12" ht="15.6" customHeight="1" x14ac:dyDescent="0.3">
      <c r="A2" s="39"/>
      <c r="B2" s="65"/>
      <c r="C2" s="65"/>
      <c r="D2" s="65"/>
      <c r="E2" s="65"/>
      <c r="F2" s="65"/>
      <c r="G2" s="65"/>
      <c r="H2" s="65"/>
      <c r="I2" s="65"/>
      <c r="J2" s="65"/>
      <c r="K2" s="39"/>
    </row>
    <row r="3" spans="1:12" ht="15.6" customHeight="1" x14ac:dyDescent="0.3">
      <c r="A3" s="39"/>
      <c r="B3" s="65"/>
      <c r="C3" s="65"/>
      <c r="D3" s="65"/>
      <c r="E3" s="65"/>
      <c r="F3" s="65"/>
      <c r="G3" s="65"/>
      <c r="H3" s="65"/>
      <c r="I3" s="65"/>
      <c r="J3" s="65"/>
      <c r="K3" s="39"/>
    </row>
    <row r="4" spans="1:12" ht="15.6" customHeight="1" x14ac:dyDescent="0.3">
      <c r="B4" s="58"/>
      <c r="C4" s="58"/>
      <c r="D4" s="58"/>
      <c r="E4" s="58"/>
      <c r="F4" s="58"/>
      <c r="G4" s="58"/>
      <c r="H4" s="58"/>
      <c r="I4" s="58"/>
      <c r="J4" s="58"/>
    </row>
    <row r="5" spans="1:12" ht="30.6" x14ac:dyDescent="0.3">
      <c r="A5" s="2" t="s">
        <v>0</v>
      </c>
      <c r="B5" s="3" t="s">
        <v>1</v>
      </c>
      <c r="C5" s="3" t="s">
        <v>2</v>
      </c>
      <c r="D5" s="3" t="s">
        <v>181</v>
      </c>
      <c r="E5" s="2" t="s">
        <v>176</v>
      </c>
      <c r="F5" s="2" t="s">
        <v>4</v>
      </c>
      <c r="G5" s="3" t="s">
        <v>5</v>
      </c>
      <c r="H5" s="3" t="s">
        <v>6</v>
      </c>
      <c r="I5" s="3" t="s">
        <v>7</v>
      </c>
    </row>
    <row r="6" spans="1:12" ht="15.6" x14ac:dyDescent="0.3">
      <c r="A6" s="20"/>
      <c r="B6" s="20" t="s">
        <v>179</v>
      </c>
      <c r="C6" s="4">
        <v>1985</v>
      </c>
      <c r="D6" s="4" t="s">
        <v>183</v>
      </c>
      <c r="E6" s="7">
        <v>150</v>
      </c>
      <c r="F6" s="3">
        <v>37</v>
      </c>
      <c r="G6" s="20" t="s">
        <v>71</v>
      </c>
      <c r="H6" s="55">
        <v>4.5138888888888892E-4</v>
      </c>
      <c r="I6" s="11">
        <v>1</v>
      </c>
    </row>
    <row r="7" spans="1:12" ht="15.6" x14ac:dyDescent="0.3">
      <c r="A7" s="4">
        <v>3</v>
      </c>
      <c r="B7" s="67" t="s">
        <v>72</v>
      </c>
      <c r="C7" s="4" t="s">
        <v>74</v>
      </c>
      <c r="D7" s="4" t="s">
        <v>183</v>
      </c>
      <c r="E7" s="7">
        <v>150</v>
      </c>
      <c r="F7" s="3">
        <v>47</v>
      </c>
      <c r="G7" s="67" t="s">
        <v>24</v>
      </c>
      <c r="H7" s="55">
        <v>4.9768518518518521E-4</v>
      </c>
      <c r="I7" s="71">
        <v>2</v>
      </c>
    </row>
    <row r="8" spans="1:12" ht="15.6" x14ac:dyDescent="0.3">
      <c r="A8" s="6">
        <v>4</v>
      </c>
      <c r="B8" s="67" t="s">
        <v>20</v>
      </c>
      <c r="C8" s="4">
        <v>1982</v>
      </c>
      <c r="D8" s="4" t="s">
        <v>183</v>
      </c>
      <c r="E8" s="7">
        <v>150</v>
      </c>
      <c r="F8" s="3">
        <v>40</v>
      </c>
      <c r="G8" s="67" t="s">
        <v>21</v>
      </c>
      <c r="H8" s="73">
        <v>5.4398148148148144E-4</v>
      </c>
      <c r="I8" s="71">
        <v>3</v>
      </c>
    </row>
    <row r="9" spans="1:12" ht="15.6" x14ac:dyDescent="0.3">
      <c r="A9" s="6">
        <v>101</v>
      </c>
      <c r="B9" s="67" t="s">
        <v>51</v>
      </c>
      <c r="C9" s="4" t="s">
        <v>177</v>
      </c>
      <c r="D9" s="4" t="s">
        <v>183</v>
      </c>
      <c r="E9" s="7">
        <v>150</v>
      </c>
      <c r="F9" s="3">
        <v>46</v>
      </c>
      <c r="G9" s="67" t="s">
        <v>15</v>
      </c>
      <c r="H9" s="55">
        <v>5.6712962962962956E-4</v>
      </c>
      <c r="I9" s="4">
        <v>4</v>
      </c>
      <c r="J9"/>
    </row>
    <row r="10" spans="1:12" ht="15.6" x14ac:dyDescent="0.3">
      <c r="A10" s="6"/>
      <c r="B10" s="67" t="s">
        <v>68</v>
      </c>
      <c r="C10" s="4">
        <v>2008</v>
      </c>
      <c r="D10" s="4" t="s">
        <v>183</v>
      </c>
      <c r="E10" s="7">
        <v>150</v>
      </c>
      <c r="F10" s="3">
        <v>14</v>
      </c>
      <c r="G10" s="67" t="s">
        <v>71</v>
      </c>
      <c r="H10" s="55">
        <v>5.6712962962962956E-4</v>
      </c>
      <c r="I10" s="3">
        <v>5</v>
      </c>
      <c r="J10"/>
    </row>
    <row r="11" spans="1:12" ht="15.6" x14ac:dyDescent="0.3">
      <c r="A11" s="6"/>
      <c r="B11" s="67" t="s">
        <v>178</v>
      </c>
      <c r="C11" s="4">
        <v>2010</v>
      </c>
      <c r="D11" s="4" t="s">
        <v>183</v>
      </c>
      <c r="E11" s="7">
        <v>150</v>
      </c>
      <c r="F11" s="3">
        <v>12</v>
      </c>
      <c r="G11" s="67" t="s">
        <v>71</v>
      </c>
      <c r="H11" s="30">
        <v>6.3657407407407402E-4</v>
      </c>
      <c r="I11" s="3">
        <v>6</v>
      </c>
    </row>
    <row r="12" spans="1:12" ht="15.6" x14ac:dyDescent="0.3">
      <c r="A12" s="6">
        <v>5</v>
      </c>
      <c r="B12" s="67" t="s">
        <v>73</v>
      </c>
      <c r="C12" s="4" t="s">
        <v>76</v>
      </c>
      <c r="D12" s="4" t="s">
        <v>183</v>
      </c>
      <c r="E12" s="7">
        <v>150</v>
      </c>
      <c r="F12" s="3">
        <v>49</v>
      </c>
      <c r="G12" s="67" t="s">
        <v>24</v>
      </c>
      <c r="H12" s="30">
        <v>1.0300925925925926E-3</v>
      </c>
      <c r="I12" s="3">
        <v>7</v>
      </c>
    </row>
    <row r="13" spans="1:12" ht="15.6" x14ac:dyDescent="0.3">
      <c r="A13" s="4"/>
      <c r="B13" s="67"/>
      <c r="C13" s="4"/>
      <c r="D13" s="4"/>
      <c r="E13" s="7">
        <v>150</v>
      </c>
      <c r="F13" s="3">
        <v>2022</v>
      </c>
      <c r="G13" s="67"/>
      <c r="H13" s="10"/>
      <c r="I13" s="3"/>
    </row>
    <row r="14" spans="1:12" ht="15.6" x14ac:dyDescent="0.3">
      <c r="A14" s="6"/>
      <c r="B14" s="67"/>
      <c r="C14" s="4"/>
      <c r="D14" s="4"/>
      <c r="E14" s="7">
        <v>150</v>
      </c>
      <c r="F14" s="3">
        <f>2022-C14</f>
        <v>2022</v>
      </c>
      <c r="G14" s="67"/>
      <c r="H14" s="55"/>
      <c r="I14" s="71"/>
    </row>
    <row r="15" spans="1:12" ht="15.6" x14ac:dyDescent="0.3">
      <c r="A15" s="6"/>
      <c r="B15" s="67"/>
      <c r="C15" s="4"/>
      <c r="D15" s="4"/>
      <c r="E15" s="7">
        <v>150</v>
      </c>
      <c r="F15" s="3">
        <f>2022-C15</f>
        <v>2022</v>
      </c>
      <c r="G15" s="67"/>
      <c r="H15" s="73"/>
      <c r="I15" s="4"/>
    </row>
    <row r="16" spans="1:12" ht="15.6" x14ac:dyDescent="0.3">
      <c r="A16" s="6"/>
      <c r="B16" s="67"/>
      <c r="C16" s="4"/>
      <c r="D16" s="4"/>
      <c r="E16" s="7">
        <v>150</v>
      </c>
      <c r="F16" s="3">
        <f>2022-C16</f>
        <v>2022</v>
      </c>
      <c r="G16" s="67"/>
      <c r="H16" s="72"/>
      <c r="I16" s="11"/>
    </row>
    <row r="17" spans="1:12" ht="15.6" x14ac:dyDescent="0.3">
      <c r="A17" s="6"/>
      <c r="B17" s="67"/>
      <c r="C17" s="4"/>
      <c r="D17" s="4"/>
      <c r="E17" s="7">
        <v>150</v>
      </c>
      <c r="F17" s="3">
        <f>2022-C17</f>
        <v>2022</v>
      </c>
      <c r="G17" s="67"/>
      <c r="H17" s="55"/>
      <c r="I17" s="71"/>
    </row>
    <row r="18" spans="1:12" ht="15.6" x14ac:dyDescent="0.3">
      <c r="A18" s="6"/>
      <c r="B18" s="67"/>
      <c r="C18" s="4"/>
      <c r="D18" s="4"/>
      <c r="E18" s="7">
        <v>150</v>
      </c>
      <c r="F18" s="3">
        <f>2022-C18</f>
        <v>2022</v>
      </c>
      <c r="G18" s="67"/>
      <c r="H18" s="30"/>
      <c r="I18" s="11"/>
    </row>
    <row r="19" spans="1:12" ht="15.6" x14ac:dyDescent="0.3">
      <c r="A19" s="20"/>
      <c r="B19" s="20"/>
      <c r="C19" s="4"/>
      <c r="D19" s="4"/>
      <c r="E19" s="7">
        <v>150</v>
      </c>
      <c r="F19" s="3">
        <f t="shared" ref="F19:F22" si="0">2022-C19</f>
        <v>2022</v>
      </c>
      <c r="G19" s="20"/>
      <c r="H19" s="42"/>
      <c r="I19" s="71"/>
    </row>
    <row r="20" spans="1:12" ht="15.6" x14ac:dyDescent="0.3">
      <c r="A20" s="20"/>
      <c r="B20" s="20"/>
      <c r="C20" s="4"/>
      <c r="D20" s="4"/>
      <c r="E20" s="7">
        <v>150</v>
      </c>
      <c r="F20" s="3">
        <f t="shared" si="0"/>
        <v>2022</v>
      </c>
      <c r="G20" s="20"/>
      <c r="H20" s="42"/>
      <c r="I20" s="71"/>
    </row>
    <row r="21" spans="1:12" ht="15.6" x14ac:dyDescent="0.3">
      <c r="A21" s="20"/>
      <c r="B21" s="20"/>
      <c r="C21" s="4"/>
      <c r="D21" s="4"/>
      <c r="E21" s="7">
        <v>150</v>
      </c>
      <c r="F21" s="3">
        <f t="shared" si="0"/>
        <v>2022</v>
      </c>
      <c r="G21" s="20"/>
      <c r="H21" s="20"/>
      <c r="I21" s="20"/>
    </row>
    <row r="22" spans="1:12" ht="15.6" x14ac:dyDescent="0.3">
      <c r="A22" s="20"/>
      <c r="B22" s="20"/>
      <c r="C22" s="4"/>
      <c r="D22" s="4"/>
      <c r="E22" s="7">
        <v>150</v>
      </c>
      <c r="F22" s="3">
        <f t="shared" si="0"/>
        <v>2022</v>
      </c>
      <c r="G22" s="20"/>
      <c r="H22" s="20"/>
      <c r="I22" s="20"/>
    </row>
    <row r="25" spans="1:12" ht="15.6" x14ac:dyDescent="0.3">
      <c r="B25" s="13" t="s">
        <v>9</v>
      </c>
      <c r="C25" s="15"/>
      <c r="E25" s="13"/>
      <c r="F25" s="14"/>
      <c r="G25" s="43" t="s">
        <v>17</v>
      </c>
      <c r="H25"/>
      <c r="I25"/>
      <c r="L25" s="61">
        <v>44751</v>
      </c>
    </row>
    <row r="26" spans="1:12" ht="15.6" x14ac:dyDescent="0.3">
      <c r="B26" s="13" t="s">
        <v>10</v>
      </c>
      <c r="C26" s="15"/>
      <c r="G26" s="37" t="s">
        <v>54</v>
      </c>
    </row>
    <row r="27" spans="1:12" ht="15.6" x14ac:dyDescent="0.3">
      <c r="B27" s="13" t="s">
        <v>10</v>
      </c>
      <c r="C27" s="15"/>
      <c r="G27" s="37" t="s">
        <v>55</v>
      </c>
    </row>
    <row r="28" spans="1:12" ht="15.6" x14ac:dyDescent="0.3">
      <c r="B28" s="13" t="s">
        <v>10</v>
      </c>
      <c r="C28" s="15"/>
      <c r="G28" s="37" t="s">
        <v>56</v>
      </c>
    </row>
    <row r="29" spans="1:12" ht="15.6" x14ac:dyDescent="0.3">
      <c r="B29" s="44" t="s">
        <v>10</v>
      </c>
      <c r="G29" s="37" t="s">
        <v>57</v>
      </c>
    </row>
  </sheetData>
  <sortState ref="A6:H12">
    <sortCondition ref="H6:H12"/>
  </sortState>
  <mergeCells count="1">
    <mergeCell ref="B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4" sqref="B14:H18"/>
    </sheetView>
  </sheetViews>
  <sheetFormatPr defaultColWidth="8.88671875" defaultRowHeight="14.4" x14ac:dyDescent="0.3"/>
  <cols>
    <col min="1" max="1" width="14.109375" style="1" customWidth="1"/>
    <col min="2" max="2" width="32.44140625" style="1" customWidth="1"/>
    <col min="3" max="3" width="6.5546875" style="1" customWidth="1"/>
    <col min="4" max="4" width="9.5546875" style="1" customWidth="1"/>
    <col min="5" max="5" width="12.5546875" style="1" customWidth="1"/>
    <col min="6" max="6" width="10.109375" style="1" customWidth="1"/>
    <col min="7" max="7" width="8.88671875" style="1" customWidth="1"/>
    <col min="8" max="8" width="7.44140625" style="1" customWidth="1"/>
    <col min="9" max="9" width="10.33203125" style="1" customWidth="1"/>
    <col min="10" max="10" width="12.77734375" style="1" customWidth="1"/>
    <col min="11" max="11" width="13.109375" style="1" customWidth="1"/>
    <col min="12" max="16384" width="8.88671875" style="1"/>
  </cols>
  <sheetData>
    <row r="1" spans="1:10" ht="46.2" customHeight="1" x14ac:dyDescent="0.3">
      <c r="B1" s="74" t="s">
        <v>188</v>
      </c>
      <c r="C1" s="74"/>
      <c r="D1" s="74"/>
      <c r="E1" s="74"/>
      <c r="F1" s="74"/>
      <c r="G1" s="74"/>
      <c r="H1" s="74"/>
      <c r="I1" s="74"/>
      <c r="J1" s="63" t="s">
        <v>50</v>
      </c>
    </row>
    <row r="2" spans="1:10" ht="15.6" customHeight="1" x14ac:dyDescent="0.3">
      <c r="A2" s="59"/>
      <c r="B2" s="59"/>
      <c r="C2" s="59"/>
      <c r="D2" s="59"/>
      <c r="E2" s="59"/>
      <c r="F2" s="59"/>
      <c r="G2" s="59"/>
      <c r="H2" s="45"/>
    </row>
    <row r="3" spans="1:10" ht="15.6" customHeight="1" x14ac:dyDescent="0.3">
      <c r="A3" s="59"/>
      <c r="B3" s="59"/>
      <c r="C3" s="59"/>
      <c r="D3" s="59"/>
      <c r="E3" s="59"/>
      <c r="F3" s="59"/>
      <c r="G3" s="59"/>
      <c r="H3" s="45"/>
    </row>
    <row r="4" spans="1:10" ht="15.6" customHeight="1" x14ac:dyDescent="0.3">
      <c r="A4" s="58"/>
      <c r="B4" s="58"/>
      <c r="C4" s="58"/>
      <c r="D4" s="58"/>
      <c r="E4" s="58"/>
      <c r="F4" s="58"/>
      <c r="G4" s="58"/>
      <c r="H4" s="45"/>
    </row>
    <row r="5" spans="1:10" ht="30.6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0" ht="15.6" x14ac:dyDescent="0.3">
      <c r="A6" s="4">
        <v>101</v>
      </c>
      <c r="B6" s="43" t="s">
        <v>51</v>
      </c>
      <c r="C6" s="6">
        <v>1976</v>
      </c>
      <c r="D6" s="7">
        <v>21</v>
      </c>
      <c r="E6" s="3">
        <f>2022-C6</f>
        <v>46</v>
      </c>
      <c r="F6" s="4" t="s">
        <v>52</v>
      </c>
      <c r="G6" s="10">
        <v>9.9548611111111115E-2</v>
      </c>
      <c r="H6" s="9">
        <v>1</v>
      </c>
    </row>
    <row r="7" spans="1:10" ht="15.6" x14ac:dyDescent="0.3">
      <c r="A7" s="4">
        <v>110</v>
      </c>
      <c r="B7" s="20" t="s">
        <v>168</v>
      </c>
      <c r="C7" s="4">
        <v>1953</v>
      </c>
      <c r="D7" s="7">
        <v>21</v>
      </c>
      <c r="E7" s="3">
        <f>2022-C7</f>
        <v>69</v>
      </c>
      <c r="F7" s="20" t="s">
        <v>18</v>
      </c>
      <c r="G7" s="10">
        <v>0.14578703703703702</v>
      </c>
      <c r="H7" s="9">
        <v>2</v>
      </c>
    </row>
    <row r="8" spans="1:10" ht="15.6" x14ac:dyDescent="0.3">
      <c r="A8" s="4"/>
      <c r="B8" s="5"/>
      <c r="C8" s="6"/>
      <c r="D8" s="7">
        <v>21</v>
      </c>
      <c r="E8" s="3">
        <f t="shared" ref="E8:E10" si="0">2022-C8</f>
        <v>2022</v>
      </c>
      <c r="F8" s="4"/>
      <c r="G8" s="10"/>
      <c r="H8" s="11"/>
    </row>
    <row r="9" spans="1:10" ht="15.6" x14ac:dyDescent="0.3">
      <c r="A9" s="4"/>
      <c r="B9" s="5"/>
      <c r="C9" s="6"/>
      <c r="D9" s="7"/>
      <c r="E9" s="3">
        <f t="shared" si="0"/>
        <v>2022</v>
      </c>
      <c r="F9" s="4"/>
      <c r="G9" s="8"/>
      <c r="H9" s="12"/>
    </row>
    <row r="10" spans="1:10" ht="15.6" x14ac:dyDescent="0.3">
      <c r="A10" s="4"/>
      <c r="B10" s="5"/>
      <c r="C10" s="6"/>
      <c r="D10" s="7"/>
      <c r="E10" s="3">
        <f t="shared" si="0"/>
        <v>2022</v>
      </c>
      <c r="F10" s="4"/>
      <c r="G10" s="10"/>
      <c r="H10" s="3"/>
    </row>
    <row r="11" spans="1:10" ht="15.6" x14ac:dyDescent="0.3">
      <c r="A11" s="4"/>
      <c r="B11" s="5"/>
      <c r="C11" s="6"/>
      <c r="D11" s="7"/>
      <c r="E11" s="3"/>
      <c r="F11" s="4"/>
      <c r="G11" s="10"/>
      <c r="H11" s="3"/>
    </row>
    <row r="12" spans="1:10" ht="15.6" x14ac:dyDescent="0.3">
      <c r="A12"/>
      <c r="C12" s="13"/>
      <c r="D12" s="13"/>
      <c r="E12" s="13"/>
      <c r="F12" s="14"/>
      <c r="G12"/>
      <c r="H12"/>
    </row>
    <row r="13" spans="1:10" ht="15.6" x14ac:dyDescent="0.3">
      <c r="A13"/>
      <c r="C13" s="13"/>
      <c r="D13" s="13"/>
      <c r="E13" s="13"/>
      <c r="F13" s="14"/>
      <c r="G13"/>
      <c r="H13"/>
    </row>
    <row r="14" spans="1:10" ht="15.6" x14ac:dyDescent="0.3">
      <c r="A14"/>
      <c r="B14" s="13" t="s">
        <v>9</v>
      </c>
      <c r="C14" s="15"/>
      <c r="E14" s="13"/>
      <c r="F14" s="14"/>
      <c r="G14" s="43" t="s">
        <v>17</v>
      </c>
      <c r="H14"/>
      <c r="J14" s="61">
        <v>44751</v>
      </c>
    </row>
    <row r="15" spans="1:10" ht="15.6" x14ac:dyDescent="0.3">
      <c r="B15" s="13" t="s">
        <v>10</v>
      </c>
      <c r="C15" s="15"/>
      <c r="G15" s="37" t="s">
        <v>54</v>
      </c>
    </row>
    <row r="16" spans="1:10" ht="15.6" x14ac:dyDescent="0.3">
      <c r="B16" s="13" t="s">
        <v>10</v>
      </c>
      <c r="C16" s="15"/>
      <c r="G16" s="37" t="s">
        <v>55</v>
      </c>
    </row>
    <row r="17" spans="2:7" ht="15.6" x14ac:dyDescent="0.3">
      <c r="B17" s="13" t="s">
        <v>10</v>
      </c>
      <c r="C17" s="15"/>
      <c r="G17" s="37" t="s">
        <v>56</v>
      </c>
    </row>
    <row r="18" spans="2:7" ht="15.6" x14ac:dyDescent="0.3">
      <c r="B18" s="44" t="s">
        <v>10</v>
      </c>
      <c r="G18" s="37" t="s">
        <v>57</v>
      </c>
    </row>
    <row r="19" spans="2:7" ht="15.6" x14ac:dyDescent="0.3">
      <c r="B19" s="13"/>
      <c r="D19" s="36"/>
      <c r="G19" s="40"/>
    </row>
    <row r="20" spans="2:7" ht="15.6" x14ac:dyDescent="0.3">
      <c r="B20" s="13"/>
      <c r="D20" s="36"/>
      <c r="G20" s="40"/>
    </row>
  </sheetData>
  <sortState ref="A3:G4">
    <sortCondition ref="G3:G4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12" sqref="B12:H16"/>
    </sheetView>
  </sheetViews>
  <sheetFormatPr defaultColWidth="8.88671875" defaultRowHeight="14.4" x14ac:dyDescent="0.3"/>
  <cols>
    <col min="1" max="1" width="13.33203125" style="1" customWidth="1"/>
    <col min="2" max="2" width="31.6640625" style="1" customWidth="1"/>
    <col min="3" max="3" width="5.77734375" style="1" customWidth="1"/>
    <col min="4" max="4" width="8.5546875" style="1" customWidth="1"/>
    <col min="5" max="5" width="10.33203125" style="1" customWidth="1"/>
    <col min="6" max="6" width="9.77734375" style="1" customWidth="1"/>
    <col min="7" max="7" width="9.21875" style="1" customWidth="1"/>
    <col min="8" max="8" width="6.6640625" style="1" customWidth="1"/>
    <col min="9" max="9" width="10.21875" style="1" customWidth="1"/>
    <col min="10" max="10" width="8.109375" style="1" customWidth="1"/>
    <col min="11" max="11" width="16.6640625" style="1" customWidth="1"/>
    <col min="12" max="16384" width="8.88671875" style="1"/>
  </cols>
  <sheetData>
    <row r="1" spans="1:11" ht="45.6" customHeight="1" x14ac:dyDescent="0.3">
      <c r="B1" s="74" t="s">
        <v>184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59"/>
      <c r="B2" s="59"/>
      <c r="C2" s="59"/>
      <c r="D2" s="59"/>
      <c r="E2" s="59"/>
      <c r="F2" s="59"/>
      <c r="G2" s="59"/>
      <c r="H2" s="45"/>
      <c r="I2" s="45"/>
    </row>
    <row r="3" spans="1:11" ht="15.6" customHeight="1" x14ac:dyDescent="0.3">
      <c r="A3" s="59"/>
      <c r="B3" s="59"/>
      <c r="C3" s="59"/>
      <c r="D3" s="59"/>
      <c r="E3" s="59"/>
      <c r="F3" s="59"/>
      <c r="G3" s="59"/>
      <c r="H3" s="45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45"/>
      <c r="I4" s="45"/>
    </row>
    <row r="5" spans="1:11" ht="42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4">
        <v>102</v>
      </c>
      <c r="B6" s="43" t="s">
        <v>11</v>
      </c>
      <c r="C6" s="6">
        <v>1995</v>
      </c>
      <c r="D6" s="7">
        <v>21</v>
      </c>
      <c r="E6" s="3">
        <f>2022-C6</f>
        <v>27</v>
      </c>
      <c r="F6" s="4" t="s">
        <v>52</v>
      </c>
      <c r="G6" s="10">
        <v>0.12707175925925926</v>
      </c>
      <c r="H6" s="11">
        <v>1</v>
      </c>
    </row>
    <row r="7" spans="1:11" ht="15.6" x14ac:dyDescent="0.3">
      <c r="A7" s="16">
        <v>111</v>
      </c>
      <c r="B7" s="23" t="s">
        <v>169</v>
      </c>
      <c r="C7" s="24">
        <v>1986</v>
      </c>
      <c r="D7" s="7">
        <v>21</v>
      </c>
      <c r="E7" s="3">
        <f t="shared" ref="E7:E9" si="0">2022-C7</f>
        <v>36</v>
      </c>
      <c r="F7" s="20" t="s">
        <v>18</v>
      </c>
      <c r="G7" s="10">
        <v>0.13138888888888889</v>
      </c>
      <c r="H7" s="11">
        <v>2</v>
      </c>
    </row>
    <row r="8" spans="1:11" ht="15.6" x14ac:dyDescent="0.3">
      <c r="A8" s="16"/>
      <c r="B8" s="23"/>
      <c r="C8" s="24"/>
      <c r="D8" s="7">
        <v>21</v>
      </c>
      <c r="E8" s="3">
        <f t="shared" si="0"/>
        <v>2022</v>
      </c>
      <c r="F8" s="22"/>
      <c r="G8" s="10"/>
      <c r="H8" s="11"/>
    </row>
    <row r="9" spans="1:11" ht="15.6" x14ac:dyDescent="0.3">
      <c r="A9" s="16"/>
      <c r="B9" s="17"/>
      <c r="C9" s="18"/>
      <c r="D9" s="7">
        <v>21</v>
      </c>
      <c r="E9" s="3">
        <f t="shared" si="0"/>
        <v>2022</v>
      </c>
      <c r="F9" s="18"/>
      <c r="G9" s="10"/>
      <c r="H9" s="3"/>
    </row>
    <row r="10" spans="1:11" ht="15.6" x14ac:dyDescent="0.3">
      <c r="A10"/>
      <c r="B10"/>
      <c r="C10"/>
      <c r="D10"/>
      <c r="E10"/>
      <c r="F10" s="19"/>
      <c r="G10"/>
      <c r="H10"/>
      <c r="I10" s="36"/>
    </row>
    <row r="11" spans="1:11" ht="15.6" x14ac:dyDescent="0.3">
      <c r="A11"/>
      <c r="B11"/>
      <c r="C11"/>
      <c r="D11"/>
      <c r="E11"/>
      <c r="F11" s="19"/>
      <c r="G11"/>
      <c r="H11"/>
      <c r="I11" s="36"/>
    </row>
    <row r="12" spans="1:11" ht="15.6" x14ac:dyDescent="0.3">
      <c r="A12"/>
      <c r="B12" s="13" t="s">
        <v>9</v>
      </c>
      <c r="C12" s="15"/>
      <c r="E12" s="13"/>
      <c r="F12" s="14"/>
      <c r="G12" s="43" t="s">
        <v>17</v>
      </c>
      <c r="H12"/>
      <c r="K12" s="61">
        <v>44751</v>
      </c>
    </row>
    <row r="13" spans="1:11" ht="15.6" x14ac:dyDescent="0.3">
      <c r="A13"/>
      <c r="B13" s="13" t="s">
        <v>10</v>
      </c>
      <c r="C13" s="15"/>
      <c r="G13" s="37" t="s">
        <v>54</v>
      </c>
      <c r="I13"/>
    </row>
    <row r="14" spans="1:11" ht="15.6" x14ac:dyDescent="0.3">
      <c r="A14"/>
      <c r="B14" s="13" t="s">
        <v>10</v>
      </c>
      <c r="C14" s="15"/>
      <c r="G14" s="37" t="s">
        <v>55</v>
      </c>
      <c r="I14"/>
    </row>
    <row r="15" spans="1:11" ht="15.6" x14ac:dyDescent="0.3">
      <c r="B15" s="13" t="s">
        <v>10</v>
      </c>
      <c r="C15" s="15"/>
      <c r="G15" s="37" t="s">
        <v>56</v>
      </c>
    </row>
    <row r="16" spans="1:11" ht="15.6" x14ac:dyDescent="0.3">
      <c r="B16" s="44" t="s">
        <v>10</v>
      </c>
      <c r="G16" s="37" t="s">
        <v>57</v>
      </c>
    </row>
  </sheetData>
  <sortState ref="A6:H8">
    <sortCondition ref="G6:G8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12" sqref="B12:H16"/>
    </sheetView>
  </sheetViews>
  <sheetFormatPr defaultColWidth="8.88671875" defaultRowHeight="14.4" x14ac:dyDescent="0.3"/>
  <cols>
    <col min="1" max="1" width="13" style="1" customWidth="1"/>
    <col min="2" max="2" width="32.5546875" style="1" customWidth="1"/>
    <col min="3" max="3" width="6.33203125" style="1" customWidth="1"/>
    <col min="4" max="4" width="8.5546875" style="1" customWidth="1"/>
    <col min="5" max="5" width="10.33203125" style="1" customWidth="1"/>
    <col min="6" max="6" width="11" style="1" customWidth="1"/>
    <col min="7" max="7" width="8.33203125" style="1" customWidth="1"/>
    <col min="8" max="8" width="6.6640625" style="1" customWidth="1"/>
    <col min="9" max="9" width="10.21875" style="1" customWidth="1"/>
    <col min="10" max="10" width="8.109375" style="1" customWidth="1"/>
    <col min="11" max="11" width="16.6640625" style="1" customWidth="1"/>
    <col min="12" max="16384" width="8.88671875" style="1"/>
  </cols>
  <sheetData>
    <row r="1" spans="1:11" ht="45.6" customHeight="1" x14ac:dyDescent="0.3">
      <c r="B1" s="74" t="s">
        <v>187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59"/>
      <c r="B2" s="59"/>
      <c r="C2" s="59"/>
      <c r="D2" s="59"/>
      <c r="E2" s="59"/>
      <c r="F2" s="59"/>
      <c r="G2" s="59"/>
      <c r="H2" s="45"/>
      <c r="I2" s="45"/>
    </row>
    <row r="3" spans="1:11" ht="15.6" customHeight="1" x14ac:dyDescent="0.3">
      <c r="A3" s="59"/>
      <c r="B3" s="59"/>
      <c r="C3" s="59"/>
      <c r="D3" s="59"/>
      <c r="E3" s="59"/>
      <c r="F3" s="59"/>
      <c r="G3" s="59"/>
      <c r="H3" s="45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45"/>
      <c r="I4" s="45"/>
    </row>
    <row r="5" spans="1:11" ht="42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16">
        <v>103</v>
      </c>
      <c r="B6" s="43" t="s">
        <v>53</v>
      </c>
      <c r="C6" s="4">
        <v>1964</v>
      </c>
      <c r="D6" s="7">
        <v>21</v>
      </c>
      <c r="E6" s="3">
        <f>2022-C6</f>
        <v>58</v>
      </c>
      <c r="F6" s="20" t="s">
        <v>13</v>
      </c>
      <c r="G6" s="10">
        <v>0.13233796296296296</v>
      </c>
      <c r="H6" s="11">
        <v>1</v>
      </c>
    </row>
    <row r="7" spans="1:11" ht="15.6" x14ac:dyDescent="0.3">
      <c r="A7" s="4"/>
      <c r="B7" s="20"/>
      <c r="C7" s="4"/>
      <c r="D7" s="7">
        <v>21</v>
      </c>
      <c r="E7" s="3">
        <f>2022-C7</f>
        <v>2022</v>
      </c>
      <c r="F7" s="20"/>
      <c r="G7" s="10"/>
      <c r="H7" s="11"/>
    </row>
    <row r="8" spans="1:11" ht="15.6" x14ac:dyDescent="0.3">
      <c r="A8" s="16"/>
      <c r="B8" s="23"/>
      <c r="C8" s="24"/>
      <c r="D8" s="7">
        <v>21</v>
      </c>
      <c r="E8" s="3">
        <f>2022-C8</f>
        <v>2022</v>
      </c>
      <c r="F8" s="22"/>
      <c r="G8" s="10"/>
      <c r="H8" s="11"/>
    </row>
    <row r="9" spans="1:11" ht="15.6" x14ac:dyDescent="0.3">
      <c r="A9" s="16"/>
      <c r="B9" s="17"/>
      <c r="C9" s="18"/>
      <c r="D9" s="7">
        <v>21</v>
      </c>
      <c r="E9" s="3">
        <f>2022-C9</f>
        <v>2022</v>
      </c>
      <c r="F9" s="18"/>
      <c r="G9" s="10"/>
      <c r="H9" s="3"/>
    </row>
    <row r="10" spans="1:11" ht="15.6" x14ac:dyDescent="0.3">
      <c r="A10"/>
      <c r="B10"/>
      <c r="C10"/>
      <c r="D10"/>
      <c r="E10"/>
      <c r="F10" s="19"/>
      <c r="G10"/>
      <c r="H10"/>
      <c r="I10" s="36"/>
    </row>
    <row r="11" spans="1:11" ht="15.6" x14ac:dyDescent="0.3">
      <c r="A11"/>
      <c r="B11"/>
      <c r="C11"/>
      <c r="D11"/>
      <c r="E11"/>
      <c r="F11" s="19"/>
      <c r="G11"/>
      <c r="H11"/>
      <c r="I11" s="36"/>
    </row>
    <row r="12" spans="1:11" ht="15.6" x14ac:dyDescent="0.3">
      <c r="A12"/>
      <c r="B12" s="13" t="s">
        <v>9</v>
      </c>
      <c r="C12" s="15"/>
      <c r="E12" s="13"/>
      <c r="F12" s="14"/>
      <c r="G12" s="43" t="s">
        <v>17</v>
      </c>
      <c r="H12"/>
      <c r="K12" s="61">
        <v>44751</v>
      </c>
    </row>
    <row r="13" spans="1:11" ht="15.6" x14ac:dyDescent="0.3">
      <c r="A13"/>
      <c r="B13" s="13" t="s">
        <v>10</v>
      </c>
      <c r="C13" s="15"/>
      <c r="G13" s="37" t="s">
        <v>54</v>
      </c>
      <c r="I13"/>
    </row>
    <row r="14" spans="1:11" ht="15.6" x14ac:dyDescent="0.3">
      <c r="A14"/>
      <c r="B14" s="13" t="s">
        <v>10</v>
      </c>
      <c r="C14" s="15"/>
      <c r="G14" s="37" t="s">
        <v>55</v>
      </c>
      <c r="I14"/>
    </row>
    <row r="15" spans="1:11" ht="15.6" x14ac:dyDescent="0.3">
      <c r="B15" s="13" t="s">
        <v>10</v>
      </c>
      <c r="C15" s="15"/>
      <c r="G15" s="37" t="s">
        <v>56</v>
      </c>
    </row>
    <row r="16" spans="1:11" ht="15.6" x14ac:dyDescent="0.3">
      <c r="B16" s="44" t="s">
        <v>10</v>
      </c>
      <c r="G16" s="37" t="s">
        <v>57</v>
      </c>
    </row>
  </sheetData>
  <sortState ref="A3:G4">
    <sortCondition ref="G3:G4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12" sqref="B12:H16"/>
    </sheetView>
  </sheetViews>
  <sheetFormatPr defaultColWidth="8.88671875" defaultRowHeight="14.4" x14ac:dyDescent="0.3"/>
  <cols>
    <col min="1" max="1" width="13" style="1" customWidth="1"/>
    <col min="2" max="2" width="32.5546875" style="1" customWidth="1"/>
    <col min="3" max="3" width="6.33203125" style="1" customWidth="1"/>
    <col min="4" max="4" width="8.5546875" style="1" customWidth="1"/>
    <col min="5" max="5" width="10.33203125" style="1" customWidth="1"/>
    <col min="6" max="6" width="11" style="1" customWidth="1"/>
    <col min="7" max="7" width="8.33203125" style="1" customWidth="1"/>
    <col min="8" max="8" width="6.6640625" style="1" customWidth="1"/>
    <col min="9" max="9" width="10.21875" style="1" customWidth="1"/>
    <col min="10" max="10" width="8.109375" style="1" customWidth="1"/>
    <col min="11" max="11" width="16.6640625" style="1" customWidth="1"/>
    <col min="12" max="16384" width="8.88671875" style="1"/>
  </cols>
  <sheetData>
    <row r="1" spans="1:11" ht="45.6" customHeight="1" x14ac:dyDescent="0.3">
      <c r="B1" s="74" t="s">
        <v>170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65"/>
      <c r="B2" s="65"/>
      <c r="C2" s="65"/>
      <c r="D2" s="65"/>
      <c r="E2" s="65"/>
      <c r="F2" s="65"/>
      <c r="G2" s="65"/>
      <c r="H2" s="45"/>
      <c r="I2" s="45"/>
    </row>
    <row r="3" spans="1:11" ht="15.6" customHeight="1" x14ac:dyDescent="0.3">
      <c r="A3" s="65"/>
      <c r="B3" s="65"/>
      <c r="C3" s="65"/>
      <c r="D3" s="65"/>
      <c r="E3" s="65"/>
      <c r="F3" s="65"/>
      <c r="G3" s="65"/>
      <c r="H3" s="45"/>
      <c r="I3" s="45"/>
    </row>
    <row r="4" spans="1:11" ht="15.6" customHeight="1" x14ac:dyDescent="0.3">
      <c r="A4" s="58"/>
      <c r="B4" s="58"/>
      <c r="C4" s="58"/>
      <c r="D4" s="58"/>
      <c r="E4" s="58"/>
      <c r="F4" s="58"/>
      <c r="G4" s="58"/>
      <c r="H4" s="45"/>
      <c r="I4" s="45"/>
    </row>
    <row r="5" spans="1:11" ht="42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4">
        <v>102</v>
      </c>
      <c r="B6" s="67" t="s">
        <v>11</v>
      </c>
      <c r="C6" s="6">
        <v>1995</v>
      </c>
      <c r="D6" s="7">
        <v>21</v>
      </c>
      <c r="E6" s="3">
        <f>2022-C6</f>
        <v>27</v>
      </c>
      <c r="F6" s="20" t="s">
        <v>52</v>
      </c>
      <c r="G6" s="10">
        <v>0.12707175925925926</v>
      </c>
      <c r="H6" s="11">
        <v>1</v>
      </c>
    </row>
    <row r="7" spans="1:11" ht="15.6" x14ac:dyDescent="0.3">
      <c r="A7" s="16">
        <v>111</v>
      </c>
      <c r="B7" s="23" t="s">
        <v>169</v>
      </c>
      <c r="C7" s="24">
        <v>1986</v>
      </c>
      <c r="D7" s="7">
        <v>21</v>
      </c>
      <c r="E7" s="3">
        <f>2022-C7</f>
        <v>36</v>
      </c>
      <c r="F7" s="4" t="s">
        <v>18</v>
      </c>
      <c r="G7" s="10">
        <v>0.13138888888888889</v>
      </c>
      <c r="H7" s="11">
        <v>2</v>
      </c>
    </row>
    <row r="8" spans="1:11" ht="15.6" x14ac:dyDescent="0.3">
      <c r="A8" s="16">
        <v>103</v>
      </c>
      <c r="B8" s="67" t="s">
        <v>53</v>
      </c>
      <c r="C8" s="4">
        <v>1964</v>
      </c>
      <c r="D8" s="7">
        <v>21</v>
      </c>
      <c r="E8" s="3">
        <f>2022-C8</f>
        <v>58</v>
      </c>
      <c r="F8" s="20" t="s">
        <v>13</v>
      </c>
      <c r="G8" s="10">
        <v>0.13233796296296296</v>
      </c>
      <c r="H8" s="11">
        <v>3</v>
      </c>
    </row>
    <row r="9" spans="1:11" ht="15.6" x14ac:dyDescent="0.3">
      <c r="A9" s="16"/>
      <c r="B9" s="17"/>
      <c r="C9" s="18"/>
      <c r="D9" s="7">
        <v>21</v>
      </c>
      <c r="E9" s="3">
        <f>2022-C9</f>
        <v>2022</v>
      </c>
      <c r="F9" s="18"/>
      <c r="G9" s="10"/>
      <c r="H9" s="3"/>
    </row>
    <row r="10" spans="1:11" ht="15.6" x14ac:dyDescent="0.3">
      <c r="A10"/>
      <c r="B10"/>
      <c r="C10"/>
      <c r="D10"/>
      <c r="E10"/>
      <c r="F10" s="19"/>
      <c r="G10"/>
      <c r="H10"/>
      <c r="I10" s="36"/>
    </row>
    <row r="11" spans="1:11" ht="15.6" x14ac:dyDescent="0.3">
      <c r="A11"/>
      <c r="B11"/>
      <c r="C11"/>
      <c r="D11"/>
      <c r="E11"/>
      <c r="F11" s="19"/>
      <c r="G11"/>
      <c r="H11"/>
      <c r="I11" s="36"/>
    </row>
    <row r="12" spans="1:11" ht="15.6" x14ac:dyDescent="0.3">
      <c r="A12"/>
      <c r="B12" s="13" t="s">
        <v>9</v>
      </c>
      <c r="C12" s="15"/>
      <c r="E12" s="13"/>
      <c r="F12" s="14"/>
      <c r="G12" s="43" t="s">
        <v>17</v>
      </c>
      <c r="H12"/>
      <c r="K12" s="61">
        <v>44751</v>
      </c>
    </row>
    <row r="13" spans="1:11" ht="15.6" x14ac:dyDescent="0.3">
      <c r="A13"/>
      <c r="B13" s="13" t="s">
        <v>10</v>
      </c>
      <c r="C13" s="15"/>
      <c r="G13" s="37" t="s">
        <v>54</v>
      </c>
      <c r="I13"/>
    </row>
    <row r="14" spans="1:11" ht="15.6" x14ac:dyDescent="0.3">
      <c r="A14"/>
      <c r="B14" s="13" t="s">
        <v>10</v>
      </c>
      <c r="C14" s="15"/>
      <c r="G14" s="37" t="s">
        <v>55</v>
      </c>
      <c r="I14"/>
    </row>
    <row r="15" spans="1:11" ht="15.6" x14ac:dyDescent="0.3">
      <c r="B15" s="13" t="s">
        <v>10</v>
      </c>
      <c r="C15" s="15"/>
      <c r="G15" s="37" t="s">
        <v>56</v>
      </c>
    </row>
    <row r="16" spans="1:11" ht="15.6" x14ac:dyDescent="0.3">
      <c r="B16" s="44" t="s">
        <v>10</v>
      </c>
      <c r="G16" s="37" t="s">
        <v>57</v>
      </c>
    </row>
  </sheetData>
  <sortState ref="A6:H8">
    <sortCondition ref="G6:G8"/>
  </sortState>
  <mergeCells count="1">
    <mergeCell ref="B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3" sqref="B13:H17"/>
    </sheetView>
  </sheetViews>
  <sheetFormatPr defaultColWidth="8.88671875" defaultRowHeight="14.4" x14ac:dyDescent="0.3"/>
  <cols>
    <col min="1" max="1" width="13.5546875" style="1" customWidth="1"/>
    <col min="2" max="2" width="31.33203125" style="1" customWidth="1"/>
    <col min="3" max="3" width="6.33203125" style="1" customWidth="1"/>
    <col min="4" max="4" width="8.109375" style="1" customWidth="1"/>
    <col min="5" max="5" width="11.6640625" style="1" customWidth="1"/>
    <col min="6" max="6" width="9.5546875" style="1" customWidth="1"/>
    <col min="7" max="7" width="8.21875" style="1" customWidth="1"/>
    <col min="8" max="8" width="6.5546875" style="1" customWidth="1"/>
    <col min="9" max="9" width="11.109375" style="1" customWidth="1"/>
    <col min="10" max="10" width="8" style="1" customWidth="1"/>
    <col min="11" max="11" width="13.77734375" style="1" customWidth="1"/>
    <col min="12" max="16384" width="8.88671875" style="1"/>
  </cols>
  <sheetData>
    <row r="1" spans="1:11" ht="45.6" customHeight="1" x14ac:dyDescent="0.3">
      <c r="B1" s="74" t="s">
        <v>36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39"/>
      <c r="B2" s="59"/>
      <c r="C2" s="59"/>
      <c r="D2" s="59"/>
      <c r="E2" s="59"/>
      <c r="F2" s="59"/>
      <c r="G2" s="59"/>
      <c r="H2" s="59"/>
      <c r="I2" s="59"/>
    </row>
    <row r="3" spans="1:11" ht="16.2" customHeight="1" x14ac:dyDescent="0.3">
      <c r="A3" s="39"/>
      <c r="B3" s="59"/>
      <c r="C3" s="59"/>
      <c r="D3" s="59"/>
      <c r="E3" s="59"/>
      <c r="F3" s="59"/>
      <c r="G3" s="59"/>
      <c r="H3" s="59"/>
      <c r="I3" s="59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</row>
    <row r="5" spans="1:11" ht="43.5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104</v>
      </c>
      <c r="B6" s="43" t="s">
        <v>58</v>
      </c>
      <c r="C6" s="6">
        <v>1970</v>
      </c>
      <c r="D6" s="7">
        <v>10</v>
      </c>
      <c r="E6" s="3">
        <f>2022-C6</f>
        <v>52</v>
      </c>
      <c r="F6" s="4" t="s">
        <v>12</v>
      </c>
      <c r="G6" s="10">
        <v>5.4965277777777773E-2</v>
      </c>
      <c r="H6" s="11">
        <v>1</v>
      </c>
    </row>
    <row r="7" spans="1:11" ht="15.6" x14ac:dyDescent="0.3">
      <c r="A7" s="6"/>
      <c r="B7" s="5"/>
      <c r="C7" s="6"/>
      <c r="D7" s="7">
        <v>10</v>
      </c>
      <c r="E7" s="3">
        <f t="shared" ref="E7:E9" si="0">2022-C7</f>
        <v>2022</v>
      </c>
      <c r="F7" s="4"/>
      <c r="G7" s="10"/>
      <c r="H7" s="11"/>
    </row>
    <row r="8" spans="1:11" ht="15.6" x14ac:dyDescent="0.3">
      <c r="A8" s="12"/>
      <c r="B8" s="20"/>
      <c r="C8" s="6"/>
      <c r="D8" s="7">
        <v>10</v>
      </c>
      <c r="E8" s="3">
        <f t="shared" si="0"/>
        <v>2022</v>
      </c>
      <c r="F8" s="4"/>
      <c r="G8" s="10"/>
      <c r="H8" s="11"/>
    </row>
    <row r="9" spans="1:11" ht="15.6" x14ac:dyDescent="0.3">
      <c r="A9" s="6"/>
      <c r="B9" s="20"/>
      <c r="C9" s="4"/>
      <c r="D9" s="7">
        <v>10</v>
      </c>
      <c r="E9" s="3">
        <f t="shared" si="0"/>
        <v>2022</v>
      </c>
      <c r="F9" s="20"/>
      <c r="G9" s="10"/>
      <c r="H9" s="3"/>
    </row>
    <row r="10" spans="1:11" ht="15.6" x14ac:dyDescent="0.3">
      <c r="A10" s="21"/>
      <c r="B10" s="5"/>
      <c r="C10" s="6"/>
      <c r="D10" s="7"/>
      <c r="E10" s="3"/>
      <c r="F10" s="4"/>
      <c r="G10" s="12"/>
      <c r="H10" s="12"/>
    </row>
    <row r="11" spans="1:11" x14ac:dyDescent="0.3">
      <c r="A11"/>
      <c r="B11"/>
      <c r="C11"/>
      <c r="D11"/>
      <c r="E11"/>
      <c r="F11" s="19"/>
      <c r="G11"/>
      <c r="H11"/>
      <c r="I11" s="38"/>
      <c r="J11" s="39"/>
      <c r="K11" s="39"/>
    </row>
    <row r="12" spans="1:11" ht="15.6" x14ac:dyDescent="0.3">
      <c r="A12"/>
      <c r="B12" s="13"/>
      <c r="C12" s="15"/>
      <c r="E12" s="13"/>
      <c r="F12" s="14"/>
      <c r="G12"/>
      <c r="H12"/>
      <c r="I12" s="38"/>
      <c r="J12" s="39"/>
      <c r="K12" s="39"/>
    </row>
    <row r="13" spans="1:11" ht="15.6" x14ac:dyDescent="0.3">
      <c r="A13"/>
      <c r="B13" s="13" t="s">
        <v>9</v>
      </c>
      <c r="C13" s="15"/>
      <c r="E13" s="13"/>
      <c r="F13" s="14"/>
      <c r="G13" s="43" t="s">
        <v>17</v>
      </c>
      <c r="H13"/>
      <c r="I13"/>
      <c r="K13" s="61">
        <v>44751</v>
      </c>
    </row>
    <row r="14" spans="1:11" ht="15.6" x14ac:dyDescent="0.3">
      <c r="A14"/>
      <c r="B14" s="13" t="s">
        <v>10</v>
      </c>
      <c r="C14" s="15"/>
      <c r="G14" s="37" t="s">
        <v>54</v>
      </c>
      <c r="I14"/>
    </row>
    <row r="15" spans="1:11" ht="15.6" x14ac:dyDescent="0.3">
      <c r="B15" s="13" t="s">
        <v>10</v>
      </c>
      <c r="C15" s="15"/>
      <c r="G15" s="37" t="s">
        <v>55</v>
      </c>
    </row>
    <row r="16" spans="1:11" ht="15.6" x14ac:dyDescent="0.3">
      <c r="B16" s="13" t="s">
        <v>10</v>
      </c>
      <c r="C16" s="15"/>
      <c r="G16" s="37" t="s">
        <v>56</v>
      </c>
    </row>
    <row r="17" spans="2:7" ht="15.6" x14ac:dyDescent="0.3">
      <c r="B17" s="44" t="s">
        <v>10</v>
      </c>
      <c r="G17" s="37" t="s">
        <v>57</v>
      </c>
    </row>
  </sheetData>
  <mergeCells count="1">
    <mergeCell ref="B1:I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3" sqref="B13:H17"/>
    </sheetView>
  </sheetViews>
  <sheetFormatPr defaultColWidth="8.88671875" defaultRowHeight="14.4" x14ac:dyDescent="0.3"/>
  <cols>
    <col min="1" max="1" width="13.5546875" style="1" customWidth="1"/>
    <col min="2" max="2" width="31.33203125" style="1" customWidth="1"/>
    <col min="3" max="3" width="6.33203125" style="1" customWidth="1"/>
    <col min="4" max="4" width="8.109375" style="1" customWidth="1"/>
    <col min="5" max="5" width="11.6640625" style="1" customWidth="1"/>
    <col min="6" max="6" width="9.5546875" style="1" customWidth="1"/>
    <col min="7" max="7" width="8.21875" style="1" customWidth="1"/>
    <col min="8" max="8" width="6.5546875" style="1" customWidth="1"/>
    <col min="9" max="9" width="11.109375" style="1" customWidth="1"/>
    <col min="10" max="10" width="8" style="1" customWidth="1"/>
    <col min="11" max="11" width="13.77734375" style="1" customWidth="1"/>
    <col min="12" max="16384" width="8.88671875" style="1"/>
  </cols>
  <sheetData>
    <row r="1" spans="1:11" ht="45.6" customHeight="1" x14ac:dyDescent="0.3">
      <c r="B1" s="74" t="s">
        <v>189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A2" s="39"/>
      <c r="B2" s="66"/>
      <c r="C2" s="66"/>
      <c r="D2" s="66"/>
      <c r="E2" s="66"/>
      <c r="F2" s="66"/>
      <c r="G2" s="66"/>
      <c r="H2" s="66"/>
      <c r="I2" s="66"/>
    </row>
    <row r="3" spans="1:11" ht="16.2" customHeight="1" x14ac:dyDescent="0.3">
      <c r="A3" s="39"/>
      <c r="B3" s="66"/>
      <c r="C3" s="66"/>
      <c r="D3" s="66"/>
      <c r="E3" s="66"/>
      <c r="F3" s="66"/>
      <c r="G3" s="66"/>
      <c r="H3" s="66"/>
      <c r="I3" s="66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66"/>
    </row>
    <row r="5" spans="1:11" ht="43.5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104</v>
      </c>
      <c r="B6" s="43" t="s">
        <v>58</v>
      </c>
      <c r="C6" s="6">
        <v>1970</v>
      </c>
      <c r="D6" s="7">
        <v>10</v>
      </c>
      <c r="E6" s="3">
        <f>2022-C6</f>
        <v>52</v>
      </c>
      <c r="F6" s="4" t="s">
        <v>12</v>
      </c>
      <c r="G6" s="10">
        <v>5.4965277777777773E-2</v>
      </c>
      <c r="H6" s="11">
        <v>1</v>
      </c>
    </row>
    <row r="7" spans="1:11" ht="15.6" x14ac:dyDescent="0.3">
      <c r="A7" s="6"/>
      <c r="B7" s="5"/>
      <c r="C7" s="6"/>
      <c r="D7" s="7">
        <v>10</v>
      </c>
      <c r="E7" s="3">
        <f t="shared" ref="E7:E9" si="0">2022-C7</f>
        <v>2022</v>
      </c>
      <c r="F7" s="4"/>
      <c r="G7" s="10"/>
      <c r="H7" s="11"/>
    </row>
    <row r="8" spans="1:11" ht="15.6" x14ac:dyDescent="0.3">
      <c r="A8" s="12"/>
      <c r="B8" s="20"/>
      <c r="C8" s="6"/>
      <c r="D8" s="7">
        <v>10</v>
      </c>
      <c r="E8" s="3">
        <f t="shared" si="0"/>
        <v>2022</v>
      </c>
      <c r="F8" s="4"/>
      <c r="G8" s="10"/>
      <c r="H8" s="11"/>
    </row>
    <row r="9" spans="1:11" ht="15.6" x14ac:dyDescent="0.3">
      <c r="A9" s="6"/>
      <c r="B9" s="20"/>
      <c r="C9" s="4"/>
      <c r="D9" s="7">
        <v>10</v>
      </c>
      <c r="E9" s="3">
        <f t="shared" si="0"/>
        <v>2022</v>
      </c>
      <c r="F9" s="20"/>
      <c r="G9" s="10"/>
      <c r="H9" s="3"/>
    </row>
    <row r="10" spans="1:11" ht="15.6" x14ac:dyDescent="0.3">
      <c r="A10" s="21"/>
      <c r="B10" s="5"/>
      <c r="C10" s="6"/>
      <c r="D10" s="7"/>
      <c r="E10" s="3"/>
      <c r="F10" s="4"/>
      <c r="G10" s="12"/>
      <c r="H10" s="12"/>
    </row>
    <row r="11" spans="1:11" x14ac:dyDescent="0.3">
      <c r="A11"/>
      <c r="B11"/>
      <c r="C11"/>
      <c r="D11"/>
      <c r="E11"/>
      <c r="F11" s="19"/>
      <c r="G11"/>
      <c r="H11"/>
      <c r="I11" s="38"/>
      <c r="J11" s="39"/>
      <c r="K11" s="39"/>
    </row>
    <row r="12" spans="1:11" ht="15.6" x14ac:dyDescent="0.3">
      <c r="A12"/>
      <c r="B12" s="13"/>
      <c r="C12" s="15"/>
      <c r="E12" s="13"/>
      <c r="F12" s="14"/>
      <c r="G12"/>
      <c r="H12"/>
      <c r="I12" s="38"/>
      <c r="J12" s="39"/>
      <c r="K12" s="39"/>
    </row>
    <row r="13" spans="1:11" ht="15.6" x14ac:dyDescent="0.3">
      <c r="A13"/>
      <c r="B13" s="13" t="s">
        <v>9</v>
      </c>
      <c r="C13" s="15"/>
      <c r="E13" s="13"/>
      <c r="F13" s="14"/>
      <c r="G13" s="43" t="s">
        <v>17</v>
      </c>
      <c r="H13"/>
      <c r="I13"/>
      <c r="K13" s="61">
        <v>44751</v>
      </c>
    </row>
    <row r="14" spans="1:11" ht="15.6" x14ac:dyDescent="0.3">
      <c r="A14"/>
      <c r="B14" s="13" t="s">
        <v>10</v>
      </c>
      <c r="C14" s="15"/>
      <c r="G14" s="37" t="s">
        <v>54</v>
      </c>
      <c r="I14"/>
    </row>
    <row r="15" spans="1:11" ht="15.6" x14ac:dyDescent="0.3">
      <c r="B15" s="13" t="s">
        <v>10</v>
      </c>
      <c r="C15" s="15"/>
      <c r="G15" s="37" t="s">
        <v>55</v>
      </c>
    </row>
    <row r="16" spans="1:11" ht="15.6" x14ac:dyDescent="0.3">
      <c r="B16" s="13" t="s">
        <v>10</v>
      </c>
      <c r="C16" s="15"/>
      <c r="G16" s="37" t="s">
        <v>56</v>
      </c>
    </row>
    <row r="17" spans="2:7" ht="15.6" x14ac:dyDescent="0.3">
      <c r="B17" s="44" t="s">
        <v>10</v>
      </c>
      <c r="G17" s="37" t="s">
        <v>57</v>
      </c>
    </row>
  </sheetData>
  <mergeCells count="1">
    <mergeCell ref="B1:I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3" sqref="B13:H17"/>
    </sheetView>
  </sheetViews>
  <sheetFormatPr defaultColWidth="8.88671875" defaultRowHeight="14.4" x14ac:dyDescent="0.3"/>
  <cols>
    <col min="1" max="1" width="14" style="1" customWidth="1"/>
    <col min="2" max="2" width="27.6640625" style="1" customWidth="1"/>
    <col min="3" max="3" width="5.88671875" style="1" customWidth="1"/>
    <col min="4" max="4" width="8.109375" style="1" customWidth="1"/>
    <col min="5" max="5" width="12.109375" style="1" customWidth="1"/>
    <col min="6" max="6" width="10.109375" style="1" customWidth="1"/>
    <col min="7" max="7" width="8.77734375" style="1" customWidth="1"/>
    <col min="8" max="8" width="7.44140625" style="1" customWidth="1"/>
    <col min="9" max="9" width="10.21875" style="1" customWidth="1"/>
    <col min="10" max="10" width="7.77734375" style="1" customWidth="1"/>
    <col min="11" max="11" width="19" style="1" customWidth="1"/>
    <col min="12" max="16384" width="8.88671875" style="1"/>
  </cols>
  <sheetData>
    <row r="1" spans="1:11" ht="46.95" customHeight="1" x14ac:dyDescent="0.3">
      <c r="B1" s="74" t="s">
        <v>37</v>
      </c>
      <c r="C1" s="74"/>
      <c r="D1" s="74"/>
      <c r="E1" s="74"/>
      <c r="F1" s="74"/>
      <c r="G1" s="74"/>
      <c r="H1" s="74"/>
      <c r="I1" s="74"/>
      <c r="K1" s="63" t="s">
        <v>50</v>
      </c>
    </row>
    <row r="2" spans="1:11" ht="15.6" customHeight="1" x14ac:dyDescent="0.3">
      <c r="B2" s="59"/>
      <c r="C2" s="59"/>
      <c r="D2" s="59"/>
      <c r="E2" s="59"/>
      <c r="F2" s="59"/>
      <c r="G2" s="59"/>
      <c r="H2" s="59"/>
      <c r="I2" s="59"/>
      <c r="J2" s="39"/>
      <c r="K2" s="63"/>
    </row>
    <row r="3" spans="1:11" ht="15.6" customHeight="1" x14ac:dyDescent="0.3">
      <c r="B3" s="59"/>
      <c r="C3" s="59"/>
      <c r="D3" s="59"/>
      <c r="E3" s="59"/>
      <c r="F3" s="59"/>
      <c r="G3" s="59"/>
      <c r="H3" s="59"/>
      <c r="I3" s="59"/>
      <c r="J3" s="39"/>
      <c r="K3" s="63"/>
    </row>
    <row r="4" spans="1:11" ht="15.6" customHeight="1" x14ac:dyDescent="0.3">
      <c r="B4" s="58"/>
      <c r="C4" s="58"/>
      <c r="D4" s="58"/>
      <c r="E4" s="58"/>
      <c r="F4" s="58"/>
      <c r="G4" s="58"/>
      <c r="H4" s="58"/>
      <c r="I4" s="59"/>
      <c r="K4" s="63"/>
    </row>
    <row r="5" spans="1:11" ht="36.75" customHeight="1" x14ac:dyDescent="0.3">
      <c r="A5" s="2" t="s">
        <v>0</v>
      </c>
      <c r="B5" s="3" t="s">
        <v>1</v>
      </c>
      <c r="C5" s="3" t="s">
        <v>2</v>
      </c>
      <c r="D5" s="2" t="s">
        <v>3</v>
      </c>
      <c r="E5" s="2" t="s">
        <v>4</v>
      </c>
      <c r="F5" s="3" t="s">
        <v>5</v>
      </c>
      <c r="G5" s="3" t="s">
        <v>6</v>
      </c>
      <c r="H5" s="3" t="s">
        <v>7</v>
      </c>
    </row>
    <row r="6" spans="1:11" ht="15.6" x14ac:dyDescent="0.3">
      <c r="A6" s="6">
        <v>106</v>
      </c>
      <c r="B6" s="67" t="s">
        <v>60</v>
      </c>
      <c r="C6" s="4">
        <v>1983</v>
      </c>
      <c r="D6" s="7">
        <v>10</v>
      </c>
      <c r="E6" s="3">
        <f>2022-C6</f>
        <v>39</v>
      </c>
      <c r="F6" s="20" t="s">
        <v>13</v>
      </c>
      <c r="G6" s="10">
        <v>5.5625000000000001E-2</v>
      </c>
      <c r="H6" s="11">
        <v>1</v>
      </c>
    </row>
    <row r="7" spans="1:11" ht="15.6" x14ac:dyDescent="0.3">
      <c r="A7" s="6">
        <v>105</v>
      </c>
      <c r="B7" s="67" t="s">
        <v>59</v>
      </c>
      <c r="C7" s="4" t="s">
        <v>61</v>
      </c>
      <c r="D7" s="7">
        <v>10</v>
      </c>
      <c r="E7" s="3">
        <f>2022-C7</f>
        <v>33</v>
      </c>
      <c r="F7" s="20" t="s">
        <v>13</v>
      </c>
      <c r="G7" s="10">
        <v>5.9826388888888887E-2</v>
      </c>
      <c r="H7" s="11">
        <v>2</v>
      </c>
    </row>
    <row r="8" spans="1:11" ht="15.6" x14ac:dyDescent="0.3">
      <c r="A8" s="6"/>
      <c r="B8" s="20"/>
      <c r="C8" s="4"/>
      <c r="D8" s="7">
        <v>10</v>
      </c>
      <c r="E8" s="3">
        <f>2022-C8</f>
        <v>2022</v>
      </c>
      <c r="F8" s="20"/>
      <c r="G8" s="10"/>
      <c r="H8" s="11"/>
    </row>
    <row r="9" spans="1:11" ht="15.6" x14ac:dyDescent="0.3">
      <c r="A9" s="21"/>
      <c r="B9" s="5"/>
      <c r="C9" s="6"/>
      <c r="D9" s="7"/>
      <c r="E9" s="3"/>
      <c r="F9" s="4"/>
      <c r="G9" s="12"/>
      <c r="H9" s="12"/>
    </row>
    <row r="10" spans="1:11" x14ac:dyDescent="0.3">
      <c r="A10"/>
      <c r="B10"/>
      <c r="C10"/>
      <c r="D10"/>
      <c r="E10"/>
      <c r="F10" s="19"/>
      <c r="G10"/>
      <c r="H10"/>
      <c r="I10"/>
    </row>
    <row r="11" spans="1:11" ht="15.6" x14ac:dyDescent="0.3">
      <c r="A11"/>
      <c r="B11" s="13"/>
      <c r="C11" s="15"/>
      <c r="E11" s="13"/>
      <c r="F11" s="14"/>
      <c r="G11"/>
      <c r="H11"/>
      <c r="I11"/>
    </row>
    <row r="12" spans="1:11" ht="15.6" x14ac:dyDescent="0.3">
      <c r="A12"/>
      <c r="B12" s="13"/>
      <c r="C12" s="15"/>
      <c r="E12" s="13"/>
      <c r="F12" s="14"/>
      <c r="G12"/>
      <c r="H12"/>
      <c r="I12"/>
    </row>
    <row r="13" spans="1:11" ht="15.6" x14ac:dyDescent="0.3">
      <c r="A13"/>
      <c r="B13" s="13" t="s">
        <v>9</v>
      </c>
      <c r="C13" s="15"/>
      <c r="E13" s="13"/>
      <c r="F13" s="14"/>
      <c r="G13" s="43" t="s">
        <v>17</v>
      </c>
      <c r="H13"/>
      <c r="I13"/>
      <c r="K13" s="61">
        <v>44751</v>
      </c>
    </row>
    <row r="14" spans="1:11" ht="15.6" x14ac:dyDescent="0.3">
      <c r="B14" s="13" t="s">
        <v>10</v>
      </c>
      <c r="C14" s="15"/>
      <c r="G14" s="37" t="s">
        <v>54</v>
      </c>
    </row>
    <row r="15" spans="1:11" ht="15.6" x14ac:dyDescent="0.3">
      <c r="B15" s="13" t="s">
        <v>10</v>
      </c>
      <c r="C15" s="15"/>
      <c r="G15" s="37" t="s">
        <v>55</v>
      </c>
    </row>
    <row r="16" spans="1:11" ht="15.6" x14ac:dyDescent="0.3">
      <c r="B16" s="13" t="s">
        <v>10</v>
      </c>
      <c r="C16" s="15"/>
      <c r="G16" s="37" t="s">
        <v>56</v>
      </c>
    </row>
    <row r="17" spans="2:7" ht="15.6" x14ac:dyDescent="0.3">
      <c r="B17" s="44" t="s">
        <v>10</v>
      </c>
      <c r="G17" s="37" t="s">
        <v>57</v>
      </c>
    </row>
    <row r="18" spans="2:7" ht="15.6" x14ac:dyDescent="0.3">
      <c r="B18" s="44"/>
    </row>
  </sheetData>
  <sortState ref="A6:H7">
    <sortCondition ref="G6:G7"/>
  </sortState>
  <mergeCells count="1">
    <mergeCell ref="B1:I1"/>
  </mergeCells>
  <pageMargins left="0.7" right="0.7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21 км М 18-54</vt:lpstr>
      <vt:lpstr>21 км М 55+</vt:lpstr>
      <vt:lpstr>21 км М абсолютное первенство</vt:lpstr>
      <vt:lpstr>21 км Ж 18-54</vt:lpstr>
      <vt:lpstr>21 км Ж 50-59</vt:lpstr>
      <vt:lpstr>21 км Ж абсолютное первенство</vt:lpstr>
      <vt:lpstr>10 км М 50-59</vt:lpstr>
      <vt:lpstr>Абсолютка мужчины 10 км</vt:lpstr>
      <vt:lpstr>10 км Ж 18-39</vt:lpstr>
      <vt:lpstr>10 км Ж 60-69</vt:lpstr>
      <vt:lpstr>Абсолютка женщины 10 км</vt:lpstr>
      <vt:lpstr>5 км Ю 14-17</vt:lpstr>
      <vt:lpstr>5 км М 40-49</vt:lpstr>
      <vt:lpstr>5 км М 50-59</vt:lpstr>
      <vt:lpstr>5 км М 60-69</vt:lpstr>
      <vt:lpstr>5 км М 70-74</vt:lpstr>
      <vt:lpstr>5 км М 75-79</vt:lpstr>
      <vt:lpstr>Абсолютка мужчины 5 км</vt:lpstr>
      <vt:lpstr>5 км Д 14-17</vt:lpstr>
      <vt:lpstr>5 км Ж 40-49</vt:lpstr>
      <vt:lpstr>5 км Ж 50-59</vt:lpstr>
      <vt:lpstr>5 км Ж 60-69</vt:lpstr>
      <vt:lpstr>5 км Ж 70-74</vt:lpstr>
      <vt:lpstr>5 км Ж 75-79</vt:lpstr>
      <vt:lpstr>5 км Ж 80-84</vt:lpstr>
      <vt:lpstr>Абсолютка женщины 5 км</vt:lpstr>
      <vt:lpstr>Забег в гору 150 м</vt:lpstr>
      <vt:lpstr>Абсолютка женщины 150 м</vt:lpstr>
      <vt:lpstr>Абсолютка мужчины 150 м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***</cp:lastModifiedBy>
  <cp:lastPrinted>2022-03-16T13:04:08Z</cp:lastPrinted>
  <dcterms:created xsi:type="dcterms:W3CDTF">2020-03-11T16:11:44Z</dcterms:created>
  <dcterms:modified xsi:type="dcterms:W3CDTF">2022-07-15T23:46:58Z</dcterms:modified>
</cp:coreProperties>
</file>