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<sst xmlns="http://schemas.openxmlformats.org/spreadsheetml/2006/main" count="266" uniqueCount="152">
  <si>
    <t>Конев М.Я.</t>
  </si>
  <si>
    <t>Татаринов А.Л.</t>
  </si>
  <si>
    <t>КЛБ</t>
  </si>
  <si>
    <t>ИрИХ</t>
  </si>
  <si>
    <t>Китов А.Д.</t>
  </si>
  <si>
    <t>ИГ</t>
  </si>
  <si>
    <t>ИЗК</t>
  </si>
  <si>
    <t>Апарцин А.С.</t>
  </si>
  <si>
    <t>ИСЭМ(90)</t>
  </si>
  <si>
    <t>Апарцина Анна</t>
  </si>
  <si>
    <t>Гениевский А.И.</t>
  </si>
  <si>
    <t>Якимова О.П.</t>
  </si>
  <si>
    <t>ИСЭМ(СУС)</t>
  </si>
  <si>
    <t>Гула А.В.</t>
  </si>
  <si>
    <t>Марков Федор</t>
  </si>
  <si>
    <t>Марков Тимофей</t>
  </si>
  <si>
    <t>Маркова Варвара</t>
  </si>
  <si>
    <t>Оргильянов А.И.</t>
  </si>
  <si>
    <t>Белоусов О.В.</t>
  </si>
  <si>
    <t>ЛИН</t>
  </si>
  <si>
    <t>Хлыстов О.М.</t>
  </si>
  <si>
    <t>Шеметов Н.Г.</t>
  </si>
  <si>
    <t>ИСЭМ(50)</t>
  </si>
  <si>
    <t>Петрушев В.А.</t>
  </si>
  <si>
    <t>Ташлыкова Т.А.</t>
  </si>
  <si>
    <t>I</t>
  </si>
  <si>
    <t>II</t>
  </si>
  <si>
    <t>III</t>
  </si>
  <si>
    <t>IV</t>
  </si>
  <si>
    <t>V</t>
  </si>
  <si>
    <t>VI</t>
  </si>
  <si>
    <t>VII</t>
  </si>
  <si>
    <t>VIII</t>
  </si>
  <si>
    <t>Круги</t>
  </si>
  <si>
    <t>Протокол</t>
  </si>
  <si>
    <t>Первенство институтов ИНЦ СО РАН и клубов любителей бега</t>
  </si>
  <si>
    <t>Мужчины</t>
  </si>
  <si>
    <t>Женщины</t>
  </si>
  <si>
    <t>Первая возрастная группа</t>
  </si>
  <si>
    <t>Третья возрастная группа</t>
  </si>
  <si>
    <t>Четвертая возрастная группа</t>
  </si>
  <si>
    <t>Пятая возрастная группа</t>
  </si>
  <si>
    <t>Шестая возрастная группа</t>
  </si>
  <si>
    <t>Команды</t>
  </si>
  <si>
    <t>Место</t>
  </si>
  <si>
    <t>ИСЭМ</t>
  </si>
  <si>
    <t>Первенство ИНЦ и ЛБ</t>
  </si>
  <si>
    <t>Первенство ИСЭМ</t>
  </si>
  <si>
    <t>Первая возрастная группа (1996-2010 г.р.)</t>
  </si>
  <si>
    <t>Энгелгардт</t>
  </si>
  <si>
    <t>ИГХ</t>
  </si>
  <si>
    <t>Москвитина</t>
  </si>
  <si>
    <t>Третья возрастная группа (1980-1989 г.р.)</t>
  </si>
  <si>
    <t>Вторая возрастная группа (1990-1995 г.р.)</t>
  </si>
  <si>
    <t>Манзий Д.Д.</t>
  </si>
  <si>
    <t>Виллор</t>
  </si>
  <si>
    <t>Курной</t>
  </si>
  <si>
    <t>Калашников С.С.</t>
  </si>
  <si>
    <t>ИСЗФ</t>
  </si>
  <si>
    <t>Сарычев М.С.</t>
  </si>
  <si>
    <t>Спиряев В.А.</t>
  </si>
  <si>
    <t>Четвертая возрастная группа (1970-1979 г.р.)</t>
  </si>
  <si>
    <t>Пятая возрастная группа (1960-1969 г.р.)</t>
  </si>
  <si>
    <t>Шестая возрастная группа (1950-1959 г.р.)</t>
  </si>
  <si>
    <t>Седьмая возрастная группа (1940-1949 г.р.)</t>
  </si>
  <si>
    <t>Крупенев Д.С.</t>
  </si>
  <si>
    <t>ИСЭМ(30)</t>
  </si>
  <si>
    <t>Киселева М.А.</t>
  </si>
  <si>
    <t>Сизова</t>
  </si>
  <si>
    <t>Мясникова А.С.</t>
  </si>
  <si>
    <t>Носков Д.А.</t>
  </si>
  <si>
    <t>Савватеев А.В.</t>
  </si>
  <si>
    <t>Бобина</t>
  </si>
  <si>
    <t>Гребнева О.А.</t>
  </si>
  <si>
    <t>Сидорова А.И.</t>
  </si>
  <si>
    <t>Маркова Е.В.</t>
  </si>
  <si>
    <t>Зоркальцева Е.Ю.</t>
  </si>
  <si>
    <t>Бушин С.М.</t>
  </si>
  <si>
    <t>Зоркальцев В.И.</t>
  </si>
  <si>
    <t>Андреевский Н.В.</t>
  </si>
  <si>
    <t>ИСЭМ(60)</t>
  </si>
  <si>
    <t>Беляева К.В.</t>
  </si>
  <si>
    <t>Овсянко Е.В.</t>
  </si>
  <si>
    <t>Сидлер И.В.</t>
  </si>
  <si>
    <t>Швалева В.В.</t>
  </si>
  <si>
    <t>XLI Кросса СЭИ (ИСЭМ)</t>
  </si>
  <si>
    <t>Хохлочев Д.Д.</t>
  </si>
  <si>
    <t>Смирнов И.К.</t>
  </si>
  <si>
    <t>Вторая возрастная группа (1987-1996 г.р.)</t>
  </si>
  <si>
    <t>Портнягин А.Н.</t>
  </si>
  <si>
    <t>Горбунов В.В.</t>
  </si>
  <si>
    <t>Соломаха С.С.</t>
  </si>
  <si>
    <t>Кадников Л.А.</t>
  </si>
  <si>
    <t>Вилор М.А.</t>
  </si>
  <si>
    <t>Майлян А.А.</t>
  </si>
  <si>
    <t>Третья возрастная группа (1977-1986 г.р.)</t>
  </si>
  <si>
    <t>Ефимов В.М.</t>
  </si>
  <si>
    <t>Штеркель А.С.</t>
  </si>
  <si>
    <t>Сафаров А.С.</t>
  </si>
  <si>
    <t>Софронов А.П.</t>
  </si>
  <si>
    <t>Смирнов К.С.</t>
  </si>
  <si>
    <t>Четвертая возрастная группа (1967-1976 г.р.)</t>
  </si>
  <si>
    <t>Сиянов Д.А.</t>
  </si>
  <si>
    <t>Константинов Р.В.</t>
  </si>
  <si>
    <t>Каляев О.А.</t>
  </si>
  <si>
    <t>Лебедев В.П.</t>
  </si>
  <si>
    <t>Пятая возрастная группа (1957-1966 г.р.)</t>
  </si>
  <si>
    <t>Демин П.А.</t>
  </si>
  <si>
    <t>Белоусов О.Р.</t>
  </si>
  <si>
    <t>Маслов А.И.</t>
  </si>
  <si>
    <t>Шестая возрастная группа (1947-1956 г.р.)</t>
  </si>
  <si>
    <t>Седьмая возрастная группа (1946 г.р. и старше)</t>
  </si>
  <si>
    <t>Калихман А.Д.</t>
  </si>
  <si>
    <t>Агафонов Г.В.</t>
  </si>
  <si>
    <t>Стеканова Света</t>
  </si>
  <si>
    <t>Кручинина Эллина</t>
  </si>
  <si>
    <t>Кручинина Алиса</t>
  </si>
  <si>
    <t>Маркова Варя</t>
  </si>
  <si>
    <t>Дзюба Мила</t>
  </si>
  <si>
    <t>Самойленко Алёна</t>
  </si>
  <si>
    <t>Вторая возрастная группа (1997-2001 г.р.)</t>
  </si>
  <si>
    <t>Москвитина Вика</t>
  </si>
  <si>
    <t>Третья возрастная группа (1987-1996 г.р.)</t>
  </si>
  <si>
    <t>Лукашева Е.В.</t>
  </si>
  <si>
    <t>Середкина А.И.</t>
  </si>
  <si>
    <t>Кустова О.В.</t>
  </si>
  <si>
    <t>Сагитова Е.Ф.</t>
  </si>
  <si>
    <t>Золотарева Е.Е.</t>
  </si>
  <si>
    <t>Четвертая возрастная группа (1977-1986 г.р.)</t>
  </si>
  <si>
    <t>Кашицина М.Н.</t>
  </si>
  <si>
    <t>Хан П.В.</t>
  </si>
  <si>
    <t>Софронова Е.В.</t>
  </si>
  <si>
    <t>Пятая возрастная группа (1967-1976 г.р.)</t>
  </si>
  <si>
    <t>Кривошеева Н.Л.</t>
  </si>
  <si>
    <t>Айзенберг Н.И.</t>
  </si>
  <si>
    <t>Шестая возрастная группа (1957-1966 г.р.)</t>
  </si>
  <si>
    <t>Кабаева Н.Н.</t>
  </si>
  <si>
    <t>Куклина А.И.</t>
  </si>
  <si>
    <t>Седьмая возрастная группа (1956 г.р. и старше)</t>
  </si>
  <si>
    <t>Ву Чан Зыонг</t>
  </si>
  <si>
    <t>Первая возрастная группа (2002-2016 г.р.)</t>
  </si>
  <si>
    <t>59 чел. (34 муж. и  25 жен.)</t>
  </si>
  <si>
    <t>Блинов А.</t>
  </si>
  <si>
    <t>Все пробежали 253 круга  - 556,6 км</t>
  </si>
  <si>
    <t>Организаторы и Судьи: Зароднюк М.С., Сурнин Н.В., Маркова Е.В. (секретарь) (+3 круга в зачет)</t>
  </si>
  <si>
    <t>ИСЭМ(70)</t>
  </si>
  <si>
    <t>ИСЭМ(20)</t>
  </si>
  <si>
    <t>1-2</t>
  </si>
  <si>
    <t>4-6</t>
  </si>
  <si>
    <r>
      <t xml:space="preserve">Трасса: старая освещенка 2200 м., 18.15, </t>
    </r>
    <r>
      <rPr>
        <sz val="10"/>
        <color indexed="8"/>
        <rFont val="Arial"/>
        <family val="2"/>
      </rPr>
      <t>ясно, +11⁰С, 722ммртст, ветер-1 м/с</t>
    </r>
  </si>
  <si>
    <t>Кол-во</t>
  </si>
  <si>
    <t>кругов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</si>
</sst>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h:mm:ss;@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73" fontId="37" fillId="0" borderId="0" xfId="0" applyNumberFormat="1" applyFont="1" applyAlignment="1">
      <alignment/>
    </xf>
    <xf numFmtId="173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173" fontId="37" fillId="0" borderId="0" xfId="0" applyNumberFormat="1" applyFont="1" applyBorder="1" applyAlignment="1">
      <alignment/>
    </xf>
    <xf numFmtId="173" fontId="37" fillId="0" borderId="11" xfId="0" applyNumberFormat="1" applyFont="1" applyBorder="1" applyAlignment="1">
      <alignment/>
    </xf>
    <xf numFmtId="173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vertical="center"/>
    </xf>
    <xf numFmtId="173" fontId="37" fillId="0" borderId="12" xfId="0" applyNumberFormat="1" applyFont="1" applyBorder="1" applyAlignment="1">
      <alignment/>
    </xf>
    <xf numFmtId="0" fontId="37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173" fontId="37" fillId="33" borderId="12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vertical="center"/>
    </xf>
    <xf numFmtId="0" fontId="37" fillId="33" borderId="12" xfId="0" applyFont="1" applyFill="1" applyBorder="1" applyAlignment="1">
      <alignment horizontal="left" vertical="center"/>
    </xf>
    <xf numFmtId="173" fontId="37" fillId="33" borderId="12" xfId="0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173" fontId="37" fillId="0" borderId="12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/>
    </xf>
    <xf numFmtId="14" fontId="37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173" fontId="37" fillId="0" borderId="1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73" fontId="37" fillId="0" borderId="0" xfId="0" applyNumberFormat="1" applyFont="1" applyFill="1" applyBorder="1" applyAlignment="1">
      <alignment/>
    </xf>
    <xf numFmtId="0" fontId="37" fillId="34" borderId="12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/>
    </xf>
    <xf numFmtId="173" fontId="37" fillId="34" borderId="12" xfId="0" applyNumberFormat="1" applyFont="1" applyFill="1" applyBorder="1" applyAlignment="1">
      <alignment/>
    </xf>
    <xf numFmtId="1" fontId="37" fillId="0" borderId="0" xfId="0" applyNumberFormat="1" applyFont="1" applyAlignment="1">
      <alignment/>
    </xf>
    <xf numFmtId="49" fontId="37" fillId="0" borderId="12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7" fillId="0" borderId="18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173" fontId="37" fillId="0" borderId="16" xfId="0" applyNumberFormat="1" applyFont="1" applyBorder="1" applyAlignment="1">
      <alignment horizontal="center"/>
    </xf>
    <xf numFmtId="173" fontId="37" fillId="0" borderId="19" xfId="0" applyNumberFormat="1" applyFont="1" applyBorder="1" applyAlignment="1">
      <alignment horizontal="center"/>
    </xf>
    <xf numFmtId="173" fontId="37" fillId="0" borderId="17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14" fontId="37" fillId="0" borderId="20" xfId="0" applyNumberFormat="1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34" borderId="18" xfId="0" applyFont="1" applyFill="1" applyBorder="1" applyAlignment="1">
      <alignment horizontal="left" vertical="center"/>
    </xf>
    <xf numFmtId="0" fontId="37" fillId="34" borderId="15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73" fontId="37" fillId="0" borderId="12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/>
    </xf>
    <xf numFmtId="173" fontId="37" fillId="33" borderId="12" xfId="0" applyNumberFormat="1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33" borderId="2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view="pageBreakPreview" zoomScaleSheetLayoutView="100" workbookViewId="0" topLeftCell="A1">
      <selection activeCell="A1" sqref="A1:B1"/>
    </sheetView>
  </sheetViews>
  <sheetFormatPr defaultColWidth="8.28125" defaultRowHeight="15"/>
  <cols>
    <col min="1" max="1" width="6.140625" style="16" customWidth="1"/>
    <col min="2" max="2" width="20.28125" style="15" customWidth="1"/>
    <col min="3" max="3" width="9.421875" style="15" customWidth="1"/>
    <col min="4" max="4" width="13.7109375" style="16" customWidth="1"/>
    <col min="5" max="11" width="7.140625" style="1" customWidth="1"/>
    <col min="12" max="12" width="8.28125" style="93" customWidth="1"/>
    <col min="13" max="16384" width="8.28125" style="3" customWidth="1"/>
  </cols>
  <sheetData>
    <row r="1" spans="1:11" ht="12.75">
      <c r="A1" s="56">
        <v>42495</v>
      </c>
      <c r="B1" s="57"/>
      <c r="C1" s="34"/>
      <c r="D1" s="36" t="s">
        <v>34</v>
      </c>
      <c r="E1" s="2"/>
      <c r="F1" s="2"/>
      <c r="G1" s="2"/>
      <c r="H1" s="2"/>
      <c r="I1" s="2"/>
      <c r="J1" s="2"/>
      <c r="K1" s="2"/>
    </row>
    <row r="2" spans="1:11" ht="12.75">
      <c r="A2" s="18"/>
      <c r="B2" s="4"/>
      <c r="C2" s="4"/>
      <c r="D2" s="35" t="s">
        <v>85</v>
      </c>
      <c r="E2" s="6"/>
      <c r="F2" s="6"/>
      <c r="G2" s="6"/>
      <c r="H2" s="6"/>
      <c r="I2" s="6"/>
      <c r="J2" s="6"/>
      <c r="K2" s="6"/>
    </row>
    <row r="3" spans="1:11" ht="12.75">
      <c r="A3" s="18"/>
      <c r="B3" s="59" t="s">
        <v>149</v>
      </c>
      <c r="C3" s="59"/>
      <c r="D3" s="59"/>
      <c r="E3" s="59"/>
      <c r="F3" s="59"/>
      <c r="G3" s="59"/>
      <c r="H3" s="59"/>
      <c r="I3" s="6"/>
      <c r="J3" s="6"/>
      <c r="K3" s="6"/>
    </row>
    <row r="4" spans="1:11" ht="12.75">
      <c r="A4" s="19"/>
      <c r="B4" s="60" t="s">
        <v>35</v>
      </c>
      <c r="C4" s="60"/>
      <c r="D4" s="60"/>
      <c r="E4" s="60"/>
      <c r="F4" s="60"/>
      <c r="G4" s="60"/>
      <c r="H4" s="60"/>
      <c r="I4" s="7"/>
      <c r="J4" s="7"/>
      <c r="K4" s="7"/>
    </row>
    <row r="5" spans="1:12" ht="12.75">
      <c r="A5" s="71" t="s">
        <v>44</v>
      </c>
      <c r="B5" s="70" t="s">
        <v>36</v>
      </c>
      <c r="C5" s="70"/>
      <c r="D5" s="70"/>
      <c r="E5" s="73" t="s">
        <v>33</v>
      </c>
      <c r="F5" s="73"/>
      <c r="G5" s="73"/>
      <c r="H5" s="73"/>
      <c r="I5" s="73"/>
      <c r="J5" s="73"/>
      <c r="K5" s="73"/>
      <c r="L5" s="93" t="s">
        <v>150</v>
      </c>
    </row>
    <row r="6" spans="1:12" ht="12.75">
      <c r="A6" s="72"/>
      <c r="B6" s="70"/>
      <c r="C6" s="70"/>
      <c r="D6" s="70"/>
      <c r="E6" s="8" t="s">
        <v>25</v>
      </c>
      <c r="F6" s="8" t="s">
        <v>26</v>
      </c>
      <c r="G6" s="8" t="s">
        <v>27</v>
      </c>
      <c r="H6" s="8" t="s">
        <v>28</v>
      </c>
      <c r="I6" s="8" t="s">
        <v>29</v>
      </c>
      <c r="J6" s="8" t="s">
        <v>30</v>
      </c>
      <c r="K6" s="8" t="s">
        <v>31</v>
      </c>
      <c r="L6" s="93" t="s">
        <v>151</v>
      </c>
    </row>
    <row r="7" spans="1:11" ht="12.75">
      <c r="A7" s="11" t="s">
        <v>140</v>
      </c>
      <c r="B7" s="10"/>
      <c r="C7" s="10"/>
      <c r="D7" s="11"/>
      <c r="E7" s="12"/>
      <c r="F7" s="12"/>
      <c r="G7" s="12"/>
      <c r="H7" s="12"/>
      <c r="I7" s="12"/>
      <c r="J7" s="12"/>
      <c r="K7" s="12"/>
    </row>
    <row r="8" spans="1:12" s="29" customFormat="1" ht="12.75">
      <c r="A8" s="49">
        <v>1</v>
      </c>
      <c r="B8" s="47" t="s">
        <v>86</v>
      </c>
      <c r="C8" s="49">
        <v>2005</v>
      </c>
      <c r="D8" s="49" t="s">
        <v>19</v>
      </c>
      <c r="E8" s="28">
        <v>0.00818287037037037</v>
      </c>
      <c r="F8" s="28">
        <v>0.018055555555555557</v>
      </c>
      <c r="G8" s="28">
        <v>0.027719907407407405</v>
      </c>
      <c r="H8" s="28">
        <v>0.038148148148148146</v>
      </c>
      <c r="I8" s="28"/>
      <c r="J8" s="28"/>
      <c r="K8" s="28"/>
      <c r="L8" s="94">
        <v>4</v>
      </c>
    </row>
    <row r="9" spans="1:12" s="29" customFormat="1" ht="12.75">
      <c r="A9" s="50"/>
      <c r="B9" s="48"/>
      <c r="C9" s="50"/>
      <c r="D9" s="50"/>
      <c r="E9" s="28"/>
      <c r="F9" s="28">
        <f>F8-E8</f>
        <v>0.009872685185185187</v>
      </c>
      <c r="G9" s="28">
        <f>G8-F8</f>
        <v>0.009664351851851848</v>
      </c>
      <c r="H9" s="28">
        <f>H8-G8</f>
        <v>0.010428240740740741</v>
      </c>
      <c r="I9" s="28"/>
      <c r="J9" s="28"/>
      <c r="K9" s="28"/>
      <c r="L9" s="94"/>
    </row>
    <row r="10" spans="1:12" s="29" customFormat="1" ht="12.75">
      <c r="A10" s="49">
        <v>2</v>
      </c>
      <c r="B10" s="68" t="s">
        <v>142</v>
      </c>
      <c r="C10" s="49">
        <v>2006</v>
      </c>
      <c r="D10" s="49" t="s">
        <v>19</v>
      </c>
      <c r="E10" s="28">
        <v>0.00818287037037037</v>
      </c>
      <c r="F10" s="28">
        <v>0.018032407407407407</v>
      </c>
      <c r="G10" s="28">
        <v>0.03364583333333333</v>
      </c>
      <c r="H10" s="28">
        <v>0.04712962962962963</v>
      </c>
      <c r="I10" s="28"/>
      <c r="J10" s="28"/>
      <c r="K10" s="28"/>
      <c r="L10" s="94">
        <v>4</v>
      </c>
    </row>
    <row r="11" spans="1:12" s="29" customFormat="1" ht="12.75">
      <c r="A11" s="50"/>
      <c r="B11" s="69"/>
      <c r="C11" s="50"/>
      <c r="D11" s="50"/>
      <c r="E11" s="28"/>
      <c r="F11" s="28">
        <f>F10-E10</f>
        <v>0.009849537037037037</v>
      </c>
      <c r="G11" s="28">
        <f>G10-F10</f>
        <v>0.015613425925925926</v>
      </c>
      <c r="H11" s="28">
        <f>H10-G10</f>
        <v>0.0134837962962963</v>
      </c>
      <c r="I11" s="28"/>
      <c r="J11" s="28"/>
      <c r="K11" s="28"/>
      <c r="L11" s="94"/>
    </row>
    <row r="12" spans="1:12" s="29" customFormat="1" ht="12.75">
      <c r="A12" s="49">
        <v>3</v>
      </c>
      <c r="B12" s="47" t="s">
        <v>87</v>
      </c>
      <c r="C12" s="49">
        <v>2013</v>
      </c>
      <c r="D12" s="49" t="s">
        <v>45</v>
      </c>
      <c r="E12" s="28">
        <v>0.018333333333333333</v>
      </c>
      <c r="F12" s="28">
        <v>0.036111111111111115</v>
      </c>
      <c r="G12" s="28"/>
      <c r="H12" s="28"/>
      <c r="I12" s="28"/>
      <c r="J12" s="28"/>
      <c r="K12" s="28"/>
      <c r="L12" s="94">
        <v>2</v>
      </c>
    </row>
    <row r="13" spans="1:12" s="29" customFormat="1" ht="12.75">
      <c r="A13" s="50"/>
      <c r="B13" s="48"/>
      <c r="C13" s="50"/>
      <c r="D13" s="50"/>
      <c r="E13" s="28"/>
      <c r="F13" s="28">
        <f>F12-E12</f>
        <v>0.01777777777777778</v>
      </c>
      <c r="G13" s="28"/>
      <c r="H13" s="28"/>
      <c r="I13" s="28"/>
      <c r="J13" s="28"/>
      <c r="K13" s="28"/>
      <c r="L13" s="94"/>
    </row>
    <row r="14" spans="1:12" s="29" customFormat="1" ht="12.75">
      <c r="A14" s="14" t="s">
        <v>88</v>
      </c>
      <c r="B14" s="13"/>
      <c r="C14" s="13"/>
      <c r="D14" s="14"/>
      <c r="E14" s="28"/>
      <c r="F14" s="28"/>
      <c r="G14" s="28"/>
      <c r="H14" s="28"/>
      <c r="I14" s="28"/>
      <c r="J14" s="28"/>
      <c r="K14" s="28"/>
      <c r="L14" s="94"/>
    </row>
    <row r="15" spans="1:12" s="29" customFormat="1" ht="12.75">
      <c r="A15" s="49">
        <v>1</v>
      </c>
      <c r="B15" s="47" t="s">
        <v>89</v>
      </c>
      <c r="C15" s="49">
        <v>1991</v>
      </c>
      <c r="D15" s="49" t="s">
        <v>2</v>
      </c>
      <c r="E15" s="28">
        <v>0.006840277777777778</v>
      </c>
      <c r="F15" s="28">
        <v>0.013402777777777777</v>
      </c>
      <c r="G15" s="28">
        <v>0.020023148148148148</v>
      </c>
      <c r="H15" s="28">
        <v>0.026898148148148147</v>
      </c>
      <c r="I15" s="28">
        <v>0.03381944444444445</v>
      </c>
      <c r="J15" s="28">
        <v>0.040844907407407406</v>
      </c>
      <c r="K15" s="28">
        <v>0.048240740740740744</v>
      </c>
      <c r="L15" s="94">
        <v>7</v>
      </c>
    </row>
    <row r="16" spans="1:12" s="29" customFormat="1" ht="12.75">
      <c r="A16" s="50"/>
      <c r="B16" s="48"/>
      <c r="C16" s="50"/>
      <c r="D16" s="50"/>
      <c r="E16" s="28"/>
      <c r="F16" s="28">
        <f aca="true" t="shared" si="0" ref="F16:K16">F15-E15</f>
        <v>0.0065625</v>
      </c>
      <c r="G16" s="28">
        <f t="shared" si="0"/>
        <v>0.00662037037037037</v>
      </c>
      <c r="H16" s="28">
        <f t="shared" si="0"/>
        <v>0.006874999999999999</v>
      </c>
      <c r="I16" s="28">
        <f t="shared" si="0"/>
        <v>0.006921296296296304</v>
      </c>
      <c r="J16" s="28">
        <f t="shared" si="0"/>
        <v>0.007025462962962956</v>
      </c>
      <c r="K16" s="28">
        <f t="shared" si="0"/>
        <v>0.007395833333333338</v>
      </c>
      <c r="L16" s="94"/>
    </row>
    <row r="17" spans="1:12" s="29" customFormat="1" ht="12.75">
      <c r="A17" s="49">
        <v>2</v>
      </c>
      <c r="B17" s="47" t="s">
        <v>90</v>
      </c>
      <c r="C17" s="49">
        <v>1987</v>
      </c>
      <c r="D17" s="49" t="s">
        <v>2</v>
      </c>
      <c r="E17" s="28">
        <v>0.006516203703703704</v>
      </c>
      <c r="F17" s="28">
        <v>0.012916666666666667</v>
      </c>
      <c r="G17" s="28">
        <v>0.019780092592592592</v>
      </c>
      <c r="H17" s="28">
        <v>0.026504629629629628</v>
      </c>
      <c r="I17" s="28">
        <v>0.033344907407407406</v>
      </c>
      <c r="J17" s="28">
        <v>0.04006944444444444</v>
      </c>
      <c r="K17" s="28"/>
      <c r="L17" s="94">
        <v>6</v>
      </c>
    </row>
    <row r="18" spans="1:12" s="29" customFormat="1" ht="12.75">
      <c r="A18" s="50"/>
      <c r="B18" s="48"/>
      <c r="C18" s="50"/>
      <c r="D18" s="50"/>
      <c r="E18" s="28"/>
      <c r="F18" s="28">
        <f>F17-E17</f>
        <v>0.006400462962962963</v>
      </c>
      <c r="G18" s="28">
        <f>G17-F17</f>
        <v>0.006863425925925926</v>
      </c>
      <c r="H18" s="28">
        <f>H17-G17</f>
        <v>0.006724537037037036</v>
      </c>
      <c r="I18" s="28">
        <f>I17-H17</f>
        <v>0.0068402777777777785</v>
      </c>
      <c r="J18" s="28">
        <f>J17-I17</f>
        <v>0.006724537037037036</v>
      </c>
      <c r="K18" s="28"/>
      <c r="L18" s="94"/>
    </row>
    <row r="19" spans="1:12" s="29" customFormat="1" ht="12.75">
      <c r="A19" s="49">
        <v>3</v>
      </c>
      <c r="B19" s="47" t="s">
        <v>91</v>
      </c>
      <c r="C19" s="49">
        <v>1987</v>
      </c>
      <c r="D19" s="49" t="s">
        <v>2</v>
      </c>
      <c r="E19" s="28">
        <v>0.007060185185185184</v>
      </c>
      <c r="F19" s="28">
        <v>0.014351851851851852</v>
      </c>
      <c r="G19" s="28">
        <v>0.022048611111111113</v>
      </c>
      <c r="H19" s="28">
        <v>0.02953703703703704</v>
      </c>
      <c r="I19" s="28">
        <v>0.03666666666666667</v>
      </c>
      <c r="J19" s="28">
        <v>0.04376157407407408</v>
      </c>
      <c r="K19" s="28"/>
      <c r="L19" s="94">
        <v>6</v>
      </c>
    </row>
    <row r="20" spans="1:12" s="29" customFormat="1" ht="12.75">
      <c r="A20" s="50"/>
      <c r="B20" s="48"/>
      <c r="C20" s="50"/>
      <c r="D20" s="50"/>
      <c r="E20" s="28"/>
      <c r="F20" s="28">
        <f>F19-E19</f>
        <v>0.007291666666666668</v>
      </c>
      <c r="G20" s="28">
        <f>G19-F19</f>
        <v>0.007696759259259261</v>
      </c>
      <c r="H20" s="28">
        <f>H19-G19</f>
        <v>0.007488425925925926</v>
      </c>
      <c r="I20" s="28">
        <f>I19-H19</f>
        <v>0.007129629629629628</v>
      </c>
      <c r="J20" s="28">
        <f>J19-I19</f>
        <v>0.007094907407407411</v>
      </c>
      <c r="K20" s="28"/>
      <c r="L20" s="94"/>
    </row>
    <row r="21" spans="1:12" s="29" customFormat="1" ht="12.75">
      <c r="A21" s="49">
        <v>4</v>
      </c>
      <c r="B21" s="47" t="s">
        <v>92</v>
      </c>
      <c r="C21" s="49">
        <v>1989</v>
      </c>
      <c r="D21" s="49" t="s">
        <v>2</v>
      </c>
      <c r="E21" s="42">
        <v>0.00673611111111111</v>
      </c>
      <c r="F21" s="42">
        <v>0.01423611111111111</v>
      </c>
      <c r="G21" s="28">
        <v>0.022048611111111113</v>
      </c>
      <c r="H21" s="28">
        <v>0.029768518518518517</v>
      </c>
      <c r="I21" s="28">
        <v>0.037592592592592594</v>
      </c>
      <c r="J21" s="28"/>
      <c r="K21" s="28"/>
      <c r="L21" s="94">
        <v>5</v>
      </c>
    </row>
    <row r="22" spans="1:12" s="29" customFormat="1" ht="12.75">
      <c r="A22" s="50"/>
      <c r="B22" s="48"/>
      <c r="C22" s="50"/>
      <c r="D22" s="50"/>
      <c r="E22" s="28"/>
      <c r="F22" s="28">
        <f>F21-E21</f>
        <v>0.007500000000000001</v>
      </c>
      <c r="G22" s="28">
        <f>G21-F21</f>
        <v>0.007812500000000002</v>
      </c>
      <c r="H22" s="28">
        <f>H21-G21</f>
        <v>0.0077199074074074045</v>
      </c>
      <c r="I22" s="28">
        <f>I21-H21</f>
        <v>0.007824074074074077</v>
      </c>
      <c r="J22" s="28"/>
      <c r="K22" s="28"/>
      <c r="L22" s="94"/>
    </row>
    <row r="23" spans="1:12" s="29" customFormat="1" ht="12.75">
      <c r="A23" s="49">
        <v>5</v>
      </c>
      <c r="B23" s="47" t="s">
        <v>93</v>
      </c>
      <c r="C23" s="49">
        <v>1993</v>
      </c>
      <c r="D23" s="49" t="s">
        <v>5</v>
      </c>
      <c r="E23" s="28">
        <v>0.008842592592592591</v>
      </c>
      <c r="F23" s="28">
        <v>0.01726851851851852</v>
      </c>
      <c r="G23" s="28">
        <v>0.026747685185185183</v>
      </c>
      <c r="H23" s="28">
        <v>0.03564814814814815</v>
      </c>
      <c r="I23" s="28"/>
      <c r="J23" s="28"/>
      <c r="K23" s="28"/>
      <c r="L23" s="94">
        <v>4</v>
      </c>
    </row>
    <row r="24" spans="1:12" s="29" customFormat="1" ht="12.75">
      <c r="A24" s="50"/>
      <c r="B24" s="48"/>
      <c r="C24" s="50"/>
      <c r="D24" s="50"/>
      <c r="E24" s="28"/>
      <c r="F24" s="28">
        <f>F23-E23</f>
        <v>0.008425925925925929</v>
      </c>
      <c r="G24" s="28">
        <f>G23-F23</f>
        <v>0.009479166666666664</v>
      </c>
      <c r="H24" s="28">
        <f>H23-G23</f>
        <v>0.008900462962962968</v>
      </c>
      <c r="I24" s="28"/>
      <c r="J24" s="28"/>
      <c r="K24" s="28"/>
      <c r="L24" s="94"/>
    </row>
    <row r="25" spans="1:12" s="29" customFormat="1" ht="12.75">
      <c r="A25" s="49">
        <v>6</v>
      </c>
      <c r="B25" s="47" t="s">
        <v>94</v>
      </c>
      <c r="C25" s="49">
        <v>1990</v>
      </c>
      <c r="D25" s="49" t="s">
        <v>3</v>
      </c>
      <c r="E25" s="28">
        <v>0.007673611111111111</v>
      </c>
      <c r="F25" s="28">
        <v>0.015335648148148147</v>
      </c>
      <c r="G25" s="28"/>
      <c r="H25" s="28"/>
      <c r="I25" s="28"/>
      <c r="J25" s="28"/>
      <c r="K25" s="28"/>
      <c r="L25" s="94">
        <v>2</v>
      </c>
    </row>
    <row r="26" spans="1:12" s="29" customFormat="1" ht="12.75">
      <c r="A26" s="50"/>
      <c r="B26" s="48"/>
      <c r="C26" s="50"/>
      <c r="D26" s="50"/>
      <c r="E26" s="28"/>
      <c r="F26" s="28">
        <f>F25-E25</f>
        <v>0.007662037037037036</v>
      </c>
      <c r="G26" s="28"/>
      <c r="H26" s="28"/>
      <c r="I26" s="28"/>
      <c r="J26" s="28"/>
      <c r="K26" s="28"/>
      <c r="L26" s="94"/>
    </row>
    <row r="27" spans="1:12" s="29" customFormat="1" ht="12.75">
      <c r="A27" s="14" t="s">
        <v>95</v>
      </c>
      <c r="B27" s="13"/>
      <c r="C27" s="13"/>
      <c r="D27" s="14"/>
      <c r="E27" s="28"/>
      <c r="F27" s="28"/>
      <c r="G27" s="28"/>
      <c r="H27" s="28"/>
      <c r="I27" s="28"/>
      <c r="J27" s="28"/>
      <c r="K27" s="28"/>
      <c r="L27" s="94"/>
    </row>
    <row r="28" spans="1:12" s="29" customFormat="1" ht="12.75">
      <c r="A28" s="49">
        <v>1</v>
      </c>
      <c r="B28" s="47" t="s">
        <v>57</v>
      </c>
      <c r="C28" s="49">
        <v>1986</v>
      </c>
      <c r="D28" s="49" t="s">
        <v>2</v>
      </c>
      <c r="E28" s="28">
        <v>0.005613425925925927</v>
      </c>
      <c r="F28" s="28">
        <v>0.011527777777777777</v>
      </c>
      <c r="G28" s="28">
        <v>0.017627314814814814</v>
      </c>
      <c r="H28" s="28">
        <v>0.023750000000000004</v>
      </c>
      <c r="I28" s="28">
        <v>0.030208333333333334</v>
      </c>
      <c r="J28" s="28">
        <v>0.0366087962962963</v>
      </c>
      <c r="K28" s="28">
        <v>0.042916666666666665</v>
      </c>
      <c r="L28" s="94">
        <v>7</v>
      </c>
    </row>
    <row r="29" spans="1:12" s="29" customFormat="1" ht="12.75">
      <c r="A29" s="50"/>
      <c r="B29" s="48"/>
      <c r="C29" s="50"/>
      <c r="D29" s="50"/>
      <c r="E29" s="28"/>
      <c r="F29" s="28">
        <f aca="true" t="shared" si="1" ref="F29:K29">F28-E28</f>
        <v>0.00591435185185185</v>
      </c>
      <c r="G29" s="28">
        <f t="shared" si="1"/>
        <v>0.006099537037037037</v>
      </c>
      <c r="H29" s="28">
        <f t="shared" si="1"/>
        <v>0.006122685185185189</v>
      </c>
      <c r="I29" s="28">
        <f t="shared" si="1"/>
        <v>0.00645833333333333</v>
      </c>
      <c r="J29" s="28">
        <f t="shared" si="1"/>
        <v>0.0064004629629629654</v>
      </c>
      <c r="K29" s="28">
        <f t="shared" si="1"/>
        <v>0.0063078703703703665</v>
      </c>
      <c r="L29" s="94"/>
    </row>
    <row r="30" spans="1:12" s="29" customFormat="1" ht="12.75">
      <c r="A30" s="49">
        <v>2</v>
      </c>
      <c r="B30" s="47" t="s">
        <v>96</v>
      </c>
      <c r="C30" s="49">
        <v>1986</v>
      </c>
      <c r="D30" s="49" t="s">
        <v>2</v>
      </c>
      <c r="E30" s="28">
        <v>0.005810185185185186</v>
      </c>
      <c r="F30" s="28">
        <v>0.011932870370370371</v>
      </c>
      <c r="G30" s="28">
        <v>0.018113425925925925</v>
      </c>
      <c r="H30" s="28">
        <v>0.024328703703703703</v>
      </c>
      <c r="I30" s="28">
        <v>0.03071759259259259</v>
      </c>
      <c r="J30" s="28">
        <v>0.03704861111111111</v>
      </c>
      <c r="K30" s="28">
        <v>0.04313657407407407</v>
      </c>
      <c r="L30" s="94">
        <v>7</v>
      </c>
    </row>
    <row r="31" spans="1:12" s="29" customFormat="1" ht="12.75">
      <c r="A31" s="50"/>
      <c r="B31" s="48"/>
      <c r="C31" s="50"/>
      <c r="D31" s="50"/>
      <c r="E31" s="28"/>
      <c r="F31" s="28">
        <f aca="true" t="shared" si="2" ref="F31:K31">F30-E30</f>
        <v>0.006122685185185186</v>
      </c>
      <c r="G31" s="28">
        <f t="shared" si="2"/>
        <v>0.006180555555555554</v>
      </c>
      <c r="H31" s="28">
        <f t="shared" si="2"/>
        <v>0.006215277777777778</v>
      </c>
      <c r="I31" s="28">
        <f t="shared" si="2"/>
        <v>0.006388888888888888</v>
      </c>
      <c r="J31" s="28">
        <f t="shared" si="2"/>
        <v>0.006331018518518517</v>
      </c>
      <c r="K31" s="28">
        <f t="shared" si="2"/>
        <v>0.006087962962962962</v>
      </c>
      <c r="L31" s="94"/>
    </row>
    <row r="32" spans="1:12" s="29" customFormat="1" ht="12.75">
      <c r="A32" s="49">
        <v>3</v>
      </c>
      <c r="B32" s="47" t="s">
        <v>97</v>
      </c>
      <c r="C32" s="49">
        <v>1985</v>
      </c>
      <c r="D32" s="49" t="s">
        <v>2</v>
      </c>
      <c r="E32" s="28">
        <v>0.006018518518518518</v>
      </c>
      <c r="F32" s="28">
        <v>0.012465277777777777</v>
      </c>
      <c r="G32" s="28">
        <v>0.019108796296296294</v>
      </c>
      <c r="H32" s="28">
        <v>0.02579861111111111</v>
      </c>
      <c r="I32" s="28">
        <v>0.03260416666666667</v>
      </c>
      <c r="J32" s="28">
        <v>0.03935185185185185</v>
      </c>
      <c r="K32" s="28">
        <v>0.046018518518518514</v>
      </c>
      <c r="L32" s="94">
        <v>7</v>
      </c>
    </row>
    <row r="33" spans="1:12" s="29" customFormat="1" ht="12.75">
      <c r="A33" s="50"/>
      <c r="B33" s="48"/>
      <c r="C33" s="50"/>
      <c r="D33" s="50"/>
      <c r="E33" s="28"/>
      <c r="F33" s="28">
        <f aca="true" t="shared" si="3" ref="F33:K33">F32-E32</f>
        <v>0.006446759259259259</v>
      </c>
      <c r="G33" s="28">
        <f t="shared" si="3"/>
        <v>0.006643518518518517</v>
      </c>
      <c r="H33" s="28">
        <f t="shared" si="3"/>
        <v>0.006689814814814815</v>
      </c>
      <c r="I33" s="28">
        <f t="shared" si="3"/>
        <v>0.006805555555555561</v>
      </c>
      <c r="J33" s="28">
        <f t="shared" si="3"/>
        <v>0.006747685185185183</v>
      </c>
      <c r="K33" s="28">
        <f t="shared" si="3"/>
        <v>0.006666666666666661</v>
      </c>
      <c r="L33" s="94"/>
    </row>
    <row r="34" spans="1:12" s="29" customFormat="1" ht="12.75">
      <c r="A34" s="49">
        <v>4</v>
      </c>
      <c r="B34" s="47" t="s">
        <v>98</v>
      </c>
      <c r="C34" s="49">
        <v>1984</v>
      </c>
      <c r="D34" s="49" t="s">
        <v>45</v>
      </c>
      <c r="E34" s="42">
        <v>0.006944444444444444</v>
      </c>
      <c r="F34" s="28">
        <v>0.014641203703703703</v>
      </c>
      <c r="G34" s="28">
        <v>0.022314814814814815</v>
      </c>
      <c r="H34" s="28">
        <v>0.03008101851851852</v>
      </c>
      <c r="I34" s="28">
        <v>0.03796296296296296</v>
      </c>
      <c r="J34" s="28">
        <v>0.045613425925925925</v>
      </c>
      <c r="K34" s="28"/>
      <c r="L34" s="94">
        <v>6</v>
      </c>
    </row>
    <row r="35" spans="1:12" s="29" customFormat="1" ht="12.75">
      <c r="A35" s="50"/>
      <c r="B35" s="48"/>
      <c r="C35" s="50"/>
      <c r="D35" s="50"/>
      <c r="E35" s="28"/>
      <c r="F35" s="28">
        <f>F34-E34</f>
        <v>0.007696759259259259</v>
      </c>
      <c r="G35" s="28">
        <f>G34-F34</f>
        <v>0.007673611111111112</v>
      </c>
      <c r="H35" s="28">
        <f>H34-G34</f>
        <v>0.007766203703703706</v>
      </c>
      <c r="I35" s="28">
        <f>I34-H34</f>
        <v>0.007881944444444441</v>
      </c>
      <c r="J35" s="28">
        <f>J34-I34</f>
        <v>0.007650462962962963</v>
      </c>
      <c r="K35" s="28"/>
      <c r="L35" s="94"/>
    </row>
    <row r="36" spans="1:12" s="29" customFormat="1" ht="12.75">
      <c r="A36" s="49">
        <v>5</v>
      </c>
      <c r="B36" s="47" t="s">
        <v>99</v>
      </c>
      <c r="C36" s="49">
        <v>1983</v>
      </c>
      <c r="D36" s="49" t="s">
        <v>5</v>
      </c>
      <c r="E36" s="28">
        <v>0.0077083333333333335</v>
      </c>
      <c r="F36" s="28">
        <v>0.01568287037037037</v>
      </c>
      <c r="G36" s="28">
        <v>0.023993055555555556</v>
      </c>
      <c r="H36" s="28">
        <v>0.03194444444444445</v>
      </c>
      <c r="I36" s="28">
        <v>0.04056712962962963</v>
      </c>
      <c r="J36" s="28">
        <v>0.0483912037037037</v>
      </c>
      <c r="K36" s="28"/>
      <c r="L36" s="94">
        <v>6</v>
      </c>
    </row>
    <row r="37" spans="1:12" s="29" customFormat="1" ht="12.75">
      <c r="A37" s="50"/>
      <c r="B37" s="48"/>
      <c r="C37" s="50"/>
      <c r="D37" s="50"/>
      <c r="E37" s="28"/>
      <c r="F37" s="28">
        <f>F36-E36</f>
        <v>0.007974537037037037</v>
      </c>
      <c r="G37" s="28">
        <f>G36-F36</f>
        <v>0.008310185185185184</v>
      </c>
      <c r="H37" s="28">
        <f>H36-G36</f>
        <v>0.007951388888888893</v>
      </c>
      <c r="I37" s="28">
        <f>I36-H36</f>
        <v>0.008622685185185178</v>
      </c>
      <c r="J37" s="28">
        <f>J36-I36</f>
        <v>0.007824074074074074</v>
      </c>
      <c r="K37" s="28"/>
      <c r="L37" s="94"/>
    </row>
    <row r="38" spans="1:12" s="29" customFormat="1" ht="12.75">
      <c r="A38" s="49">
        <v>6</v>
      </c>
      <c r="B38" s="47" t="s">
        <v>60</v>
      </c>
      <c r="C38" s="49">
        <v>1980</v>
      </c>
      <c r="D38" s="49" t="s">
        <v>45</v>
      </c>
      <c r="E38" s="28">
        <v>0.01136574074074074</v>
      </c>
      <c r="F38" s="28">
        <v>0.023865740740740743</v>
      </c>
      <c r="G38" s="28">
        <v>0.03741898148148148</v>
      </c>
      <c r="H38" s="28"/>
      <c r="I38" s="28"/>
      <c r="J38" s="28"/>
      <c r="K38" s="28"/>
      <c r="L38" s="94">
        <v>3</v>
      </c>
    </row>
    <row r="39" spans="1:12" s="29" customFormat="1" ht="12.75">
      <c r="A39" s="50"/>
      <c r="B39" s="48"/>
      <c r="C39" s="50"/>
      <c r="D39" s="50"/>
      <c r="E39" s="28"/>
      <c r="F39" s="28">
        <f>F38-E38</f>
        <v>0.012500000000000002</v>
      </c>
      <c r="G39" s="28">
        <f>G38-F38</f>
        <v>0.013553240740740734</v>
      </c>
      <c r="H39" s="28"/>
      <c r="I39" s="28"/>
      <c r="J39" s="28"/>
      <c r="K39" s="28"/>
      <c r="L39" s="94"/>
    </row>
    <row r="40" spans="1:12" s="29" customFormat="1" ht="12.75">
      <c r="A40" s="49">
        <v>7</v>
      </c>
      <c r="B40" s="47" t="s">
        <v>100</v>
      </c>
      <c r="C40" s="49">
        <v>1986</v>
      </c>
      <c r="D40" s="49" t="s">
        <v>45</v>
      </c>
      <c r="E40" s="28">
        <v>0.018333333333333333</v>
      </c>
      <c r="F40" s="28">
        <v>0.036111111111111115</v>
      </c>
      <c r="G40" s="28"/>
      <c r="H40" s="28"/>
      <c r="I40" s="28"/>
      <c r="J40" s="28"/>
      <c r="K40" s="28"/>
      <c r="L40" s="94">
        <v>2</v>
      </c>
    </row>
    <row r="41" spans="1:12" s="29" customFormat="1" ht="12.75">
      <c r="A41" s="50"/>
      <c r="B41" s="48"/>
      <c r="C41" s="50"/>
      <c r="D41" s="50"/>
      <c r="E41" s="28"/>
      <c r="F41" s="28">
        <f>F40-E40</f>
        <v>0.01777777777777778</v>
      </c>
      <c r="G41" s="28"/>
      <c r="H41" s="28"/>
      <c r="I41" s="28"/>
      <c r="J41" s="28"/>
      <c r="K41" s="28"/>
      <c r="L41" s="94"/>
    </row>
    <row r="42" spans="1:12" s="29" customFormat="1" ht="12.75">
      <c r="A42" s="14" t="s">
        <v>101</v>
      </c>
      <c r="B42" s="13"/>
      <c r="C42" s="13"/>
      <c r="D42" s="14"/>
      <c r="E42" s="28"/>
      <c r="F42" s="28"/>
      <c r="G42" s="28"/>
      <c r="H42" s="28"/>
      <c r="I42" s="28"/>
      <c r="J42" s="28"/>
      <c r="K42" s="28"/>
      <c r="L42" s="94"/>
    </row>
    <row r="43" spans="1:12" s="29" customFormat="1" ht="12.75">
      <c r="A43" s="49">
        <v>1</v>
      </c>
      <c r="B43" s="47" t="s">
        <v>102</v>
      </c>
      <c r="C43" s="49">
        <v>1976</v>
      </c>
      <c r="D43" s="49" t="s">
        <v>2</v>
      </c>
      <c r="E43" s="28">
        <v>0.006006944444444444</v>
      </c>
      <c r="F43" s="28">
        <v>0.01252314814814815</v>
      </c>
      <c r="G43" s="28">
        <v>0.019108796296296294</v>
      </c>
      <c r="H43" s="28">
        <v>0.02578703703703704</v>
      </c>
      <c r="I43" s="28">
        <v>0.03259259259259259</v>
      </c>
      <c r="J43" s="28">
        <v>0.039317129629629625</v>
      </c>
      <c r="K43" s="28">
        <v>0.04587962962962963</v>
      </c>
      <c r="L43" s="94">
        <v>7</v>
      </c>
    </row>
    <row r="44" spans="1:12" s="29" customFormat="1" ht="12.75">
      <c r="A44" s="50"/>
      <c r="B44" s="48"/>
      <c r="C44" s="50"/>
      <c r="D44" s="50"/>
      <c r="E44" s="28"/>
      <c r="F44" s="28">
        <f aca="true" t="shared" si="4" ref="F44:K44">F43-E43</f>
        <v>0.0065162037037037055</v>
      </c>
      <c r="G44" s="28">
        <f t="shared" si="4"/>
        <v>0.006585648148148144</v>
      </c>
      <c r="H44" s="28">
        <f t="shared" si="4"/>
        <v>0.006678240740740745</v>
      </c>
      <c r="I44" s="28">
        <f t="shared" si="4"/>
        <v>0.006805555555555551</v>
      </c>
      <c r="J44" s="28">
        <f t="shared" si="4"/>
        <v>0.006724537037037036</v>
      </c>
      <c r="K44" s="28">
        <f t="shared" si="4"/>
        <v>0.006562500000000006</v>
      </c>
      <c r="L44" s="94"/>
    </row>
    <row r="45" spans="1:12" s="29" customFormat="1" ht="12.75">
      <c r="A45" s="49">
        <v>2</v>
      </c>
      <c r="B45" s="47" t="s">
        <v>103</v>
      </c>
      <c r="C45" s="49">
        <v>1974</v>
      </c>
      <c r="D45" s="49" t="s">
        <v>2</v>
      </c>
      <c r="E45" s="28">
        <v>0.006597222222222222</v>
      </c>
      <c r="F45" s="28">
        <v>0.013657407407407408</v>
      </c>
      <c r="G45" s="28">
        <v>0.020682870370370372</v>
      </c>
      <c r="H45" s="28">
        <v>0.027893518518518515</v>
      </c>
      <c r="I45" s="28">
        <v>0.03509259259259259</v>
      </c>
      <c r="J45" s="28">
        <v>0.04212962962962963</v>
      </c>
      <c r="K45" s="28"/>
      <c r="L45" s="94">
        <v>6</v>
      </c>
    </row>
    <row r="46" spans="1:12" s="29" customFormat="1" ht="12.75">
      <c r="A46" s="50"/>
      <c r="B46" s="48"/>
      <c r="C46" s="50"/>
      <c r="D46" s="50"/>
      <c r="E46" s="28"/>
      <c r="F46" s="28">
        <f>F45-E45</f>
        <v>0.007060185185185186</v>
      </c>
      <c r="G46" s="28">
        <f>G45-F45</f>
        <v>0.007025462962962964</v>
      </c>
      <c r="H46" s="28">
        <f>H45-G45</f>
        <v>0.007210648148148143</v>
      </c>
      <c r="I46" s="28">
        <f>I45-H45</f>
        <v>0.0071990740740740765</v>
      </c>
      <c r="J46" s="28">
        <f>J45-I45</f>
        <v>0.007037037037037036</v>
      </c>
      <c r="K46" s="28"/>
      <c r="L46" s="94"/>
    </row>
    <row r="47" spans="1:12" s="29" customFormat="1" ht="12.75">
      <c r="A47" s="49">
        <v>3</v>
      </c>
      <c r="B47" s="47" t="s">
        <v>104</v>
      </c>
      <c r="C47" s="49">
        <v>1974</v>
      </c>
      <c r="D47" s="49" t="s">
        <v>5</v>
      </c>
      <c r="E47" s="28">
        <v>0.007314814814814815</v>
      </c>
      <c r="F47" s="28">
        <v>0.014837962962962963</v>
      </c>
      <c r="G47" s="28">
        <v>0.02245370370370371</v>
      </c>
      <c r="H47" s="28">
        <v>0.030381944444444444</v>
      </c>
      <c r="I47" s="28">
        <v>0.03854166666666667</v>
      </c>
      <c r="J47" s="28">
        <v>0.04657407407407407</v>
      </c>
      <c r="K47" s="28"/>
      <c r="L47" s="94">
        <v>6</v>
      </c>
    </row>
    <row r="48" spans="1:12" s="29" customFormat="1" ht="12.75">
      <c r="A48" s="50"/>
      <c r="B48" s="48"/>
      <c r="C48" s="50"/>
      <c r="D48" s="50"/>
      <c r="E48" s="28"/>
      <c r="F48" s="28">
        <f>F47-E47</f>
        <v>0.007523148148148148</v>
      </c>
      <c r="G48" s="28">
        <f>G47-F47</f>
        <v>0.007615740740740746</v>
      </c>
      <c r="H48" s="28">
        <f>H47-G47</f>
        <v>0.007928240740740736</v>
      </c>
      <c r="I48" s="28">
        <f>I47-H47</f>
        <v>0.008159722222222224</v>
      </c>
      <c r="J48" s="28">
        <f>J47-I47</f>
        <v>0.008032407407407405</v>
      </c>
      <c r="K48" s="28"/>
      <c r="L48" s="94"/>
    </row>
    <row r="49" spans="1:12" s="29" customFormat="1" ht="12.75">
      <c r="A49" s="49">
        <v>4</v>
      </c>
      <c r="B49" s="47" t="s">
        <v>139</v>
      </c>
      <c r="C49" s="49">
        <v>1976</v>
      </c>
      <c r="D49" s="49" t="s">
        <v>3</v>
      </c>
      <c r="E49" s="28">
        <v>0.007870370370370371</v>
      </c>
      <c r="F49" s="28">
        <v>0.015763888888888886</v>
      </c>
      <c r="G49" s="28">
        <v>0.023564814814814813</v>
      </c>
      <c r="H49" s="28">
        <v>0.031331018518518515</v>
      </c>
      <c r="I49" s="28">
        <v>0.03895833333333334</v>
      </c>
      <c r="J49" s="28"/>
      <c r="K49" s="28"/>
      <c r="L49" s="94">
        <v>5</v>
      </c>
    </row>
    <row r="50" spans="1:12" s="29" customFormat="1" ht="12.75">
      <c r="A50" s="50"/>
      <c r="B50" s="48"/>
      <c r="C50" s="50"/>
      <c r="D50" s="50"/>
      <c r="E50" s="28"/>
      <c r="F50" s="28">
        <f>F49-E49</f>
        <v>0.007893518518518515</v>
      </c>
      <c r="G50" s="28">
        <f>G49-F49</f>
        <v>0.007800925925925926</v>
      </c>
      <c r="H50" s="28">
        <f>H49-G49</f>
        <v>0.007766203703703702</v>
      </c>
      <c r="I50" s="28">
        <f>I49-H49</f>
        <v>0.007627314814814823</v>
      </c>
      <c r="J50" s="28"/>
      <c r="K50" s="28"/>
      <c r="L50" s="94"/>
    </row>
    <row r="51" spans="1:12" s="29" customFormat="1" ht="12.75">
      <c r="A51" s="49">
        <v>5</v>
      </c>
      <c r="B51" s="47" t="s">
        <v>105</v>
      </c>
      <c r="C51" s="49">
        <v>1978</v>
      </c>
      <c r="D51" s="49" t="s">
        <v>58</v>
      </c>
      <c r="E51" s="28">
        <v>0.008020833333333333</v>
      </c>
      <c r="F51" s="28">
        <v>0.01622685185185185</v>
      </c>
      <c r="G51" s="28">
        <v>0.02525462962962963</v>
      </c>
      <c r="H51" s="28">
        <v>0.03453703703703704</v>
      </c>
      <c r="I51" s="28"/>
      <c r="J51" s="28"/>
      <c r="K51" s="28"/>
      <c r="L51" s="94">
        <v>4</v>
      </c>
    </row>
    <row r="52" spans="1:12" s="29" customFormat="1" ht="12.75">
      <c r="A52" s="50"/>
      <c r="B52" s="48"/>
      <c r="C52" s="50"/>
      <c r="D52" s="50"/>
      <c r="E52" s="28"/>
      <c r="F52" s="28">
        <f>F51-E51</f>
        <v>0.008206018518518517</v>
      </c>
      <c r="G52" s="28">
        <f>G51-F51</f>
        <v>0.00902777777777778</v>
      </c>
      <c r="H52" s="28">
        <f>H51-G51</f>
        <v>0.00928240740740741</v>
      </c>
      <c r="I52" s="28"/>
      <c r="J52" s="28"/>
      <c r="K52" s="28"/>
      <c r="L52" s="94"/>
    </row>
    <row r="53" spans="1:12" s="29" customFormat="1" ht="12.75">
      <c r="A53" s="14" t="s">
        <v>106</v>
      </c>
      <c r="B53" s="13"/>
      <c r="C53" s="13"/>
      <c r="D53" s="14"/>
      <c r="E53" s="28"/>
      <c r="F53" s="28"/>
      <c r="G53" s="28"/>
      <c r="H53" s="28"/>
      <c r="I53" s="28"/>
      <c r="J53" s="28"/>
      <c r="K53" s="28"/>
      <c r="L53" s="94"/>
    </row>
    <row r="54" spans="1:12" s="29" customFormat="1" ht="12.75">
      <c r="A54" s="49">
        <v>1</v>
      </c>
      <c r="B54" s="47" t="s">
        <v>13</v>
      </c>
      <c r="C54" s="49">
        <v>1964</v>
      </c>
      <c r="D54" s="49" t="s">
        <v>2</v>
      </c>
      <c r="E54" s="28">
        <v>0.00662037037037037</v>
      </c>
      <c r="F54" s="28">
        <v>0.013495370370370371</v>
      </c>
      <c r="G54" s="28">
        <v>0.020694444444444446</v>
      </c>
      <c r="H54" s="28">
        <v>0.027962962962962964</v>
      </c>
      <c r="I54" s="28">
        <v>0.035289351851851856</v>
      </c>
      <c r="J54" s="28">
        <v>0.04252314814814815</v>
      </c>
      <c r="K54" s="28"/>
      <c r="L54" s="94">
        <v>6</v>
      </c>
    </row>
    <row r="55" spans="1:12" s="29" customFormat="1" ht="12.75">
      <c r="A55" s="50"/>
      <c r="B55" s="48"/>
      <c r="C55" s="50"/>
      <c r="D55" s="50"/>
      <c r="E55" s="28"/>
      <c r="F55" s="28">
        <f>F54-E54</f>
        <v>0.006875000000000001</v>
      </c>
      <c r="G55" s="28">
        <f>G54-F54</f>
        <v>0.007199074074074075</v>
      </c>
      <c r="H55" s="28">
        <f>H54-G54</f>
        <v>0.007268518518518518</v>
      </c>
      <c r="I55" s="28">
        <f>I54-H54</f>
        <v>0.007326388888888893</v>
      </c>
      <c r="J55" s="28">
        <f>J54-I54</f>
        <v>0.007233796296296294</v>
      </c>
      <c r="K55" s="28"/>
      <c r="L55" s="94"/>
    </row>
    <row r="56" spans="1:12" s="29" customFormat="1" ht="12.75">
      <c r="A56" s="49">
        <v>2</v>
      </c>
      <c r="B56" s="47" t="s">
        <v>107</v>
      </c>
      <c r="C56" s="49">
        <v>1962</v>
      </c>
      <c r="D56" s="49" t="s">
        <v>2</v>
      </c>
      <c r="E56" s="28">
        <v>0.007349537037037037</v>
      </c>
      <c r="F56" s="28">
        <v>0.014814814814814814</v>
      </c>
      <c r="G56" s="28">
        <v>0.02226851851851852</v>
      </c>
      <c r="H56" s="28">
        <v>0.02988425925925926</v>
      </c>
      <c r="I56" s="28">
        <v>0.03747685185185185</v>
      </c>
      <c r="J56" s="28">
        <v>0.04506944444444445</v>
      </c>
      <c r="K56" s="28"/>
      <c r="L56" s="94">
        <v>6</v>
      </c>
    </row>
    <row r="57" spans="1:12" s="29" customFormat="1" ht="12.75">
      <c r="A57" s="50"/>
      <c r="B57" s="48"/>
      <c r="C57" s="50"/>
      <c r="D57" s="50"/>
      <c r="E57" s="28"/>
      <c r="F57" s="28">
        <f>F56-E56</f>
        <v>0.007465277777777776</v>
      </c>
      <c r="G57" s="28">
        <f>G56-F56</f>
        <v>0.007453703703703707</v>
      </c>
      <c r="H57" s="28">
        <f>H56-G56</f>
        <v>0.007615740740740739</v>
      </c>
      <c r="I57" s="28">
        <f>I56-H56</f>
        <v>0.007592592592592592</v>
      </c>
      <c r="J57" s="28">
        <f>J56-I56</f>
        <v>0.007592592592592595</v>
      </c>
      <c r="K57" s="28"/>
      <c r="L57" s="94"/>
    </row>
    <row r="58" spans="1:12" s="29" customFormat="1" ht="12.75">
      <c r="A58" s="49">
        <v>3</v>
      </c>
      <c r="B58" s="47" t="s">
        <v>79</v>
      </c>
      <c r="C58" s="49">
        <v>1960</v>
      </c>
      <c r="D58" s="49" t="s">
        <v>2</v>
      </c>
      <c r="E58" s="28">
        <v>0.00846064814814815</v>
      </c>
      <c r="F58" s="28">
        <v>0.016944444444444443</v>
      </c>
      <c r="G58" s="28">
        <v>0.025451388888888888</v>
      </c>
      <c r="H58" s="28">
        <v>0.03405092592592592</v>
      </c>
      <c r="I58" s="28">
        <v>0.04261574074074074</v>
      </c>
      <c r="J58" s="28"/>
      <c r="K58" s="28"/>
      <c r="L58" s="94">
        <v>5</v>
      </c>
    </row>
    <row r="59" spans="1:12" s="29" customFormat="1" ht="12.75">
      <c r="A59" s="50"/>
      <c r="B59" s="48"/>
      <c r="C59" s="50"/>
      <c r="D59" s="50"/>
      <c r="E59" s="28"/>
      <c r="F59" s="28">
        <f>F58-E58</f>
        <v>0.008483796296296293</v>
      </c>
      <c r="G59" s="28">
        <f>G58-F58</f>
        <v>0.008506944444444445</v>
      </c>
      <c r="H59" s="28">
        <f>H58-G58</f>
        <v>0.008599537037037034</v>
      </c>
      <c r="I59" s="28">
        <f>I58-H58</f>
        <v>0.008564814814814817</v>
      </c>
      <c r="J59" s="28"/>
      <c r="K59" s="28"/>
      <c r="L59" s="94"/>
    </row>
    <row r="60" spans="1:12" s="29" customFormat="1" ht="12.75">
      <c r="A60" s="49">
        <v>4</v>
      </c>
      <c r="B60" s="47" t="s">
        <v>108</v>
      </c>
      <c r="C60" s="49">
        <v>1966</v>
      </c>
      <c r="D60" s="49" t="s">
        <v>19</v>
      </c>
      <c r="E60" s="28">
        <v>0.00818287037037037</v>
      </c>
      <c r="F60" s="28">
        <v>0.018032407407407407</v>
      </c>
      <c r="G60" s="28">
        <v>0.027685185185185188</v>
      </c>
      <c r="H60" s="28">
        <v>0.038148148148148146</v>
      </c>
      <c r="I60" s="28">
        <v>0.04712962962962963</v>
      </c>
      <c r="J60" s="28"/>
      <c r="K60" s="28"/>
      <c r="L60" s="94">
        <v>5</v>
      </c>
    </row>
    <row r="61" spans="1:12" s="29" customFormat="1" ht="12.75">
      <c r="A61" s="50"/>
      <c r="B61" s="48"/>
      <c r="C61" s="50"/>
      <c r="D61" s="50"/>
      <c r="E61" s="28"/>
      <c r="F61" s="28">
        <f>F60-E60</f>
        <v>0.009849537037037037</v>
      </c>
      <c r="G61" s="28">
        <f>G60-F60</f>
        <v>0.009652777777777781</v>
      </c>
      <c r="H61" s="28">
        <f>H60-G60</f>
        <v>0.010462962962962959</v>
      </c>
      <c r="I61" s="28">
        <f>I60-H60</f>
        <v>0.008981481481481486</v>
      </c>
      <c r="J61" s="28"/>
      <c r="K61" s="28"/>
      <c r="L61" s="94"/>
    </row>
    <row r="62" spans="1:12" s="29" customFormat="1" ht="12.75">
      <c r="A62" s="49">
        <v>5</v>
      </c>
      <c r="B62" s="47" t="s">
        <v>109</v>
      </c>
      <c r="C62" s="49">
        <v>1964</v>
      </c>
      <c r="D62" s="49" t="s">
        <v>45</v>
      </c>
      <c r="E62" s="28">
        <v>0.009386574074074075</v>
      </c>
      <c r="F62" s="28">
        <v>0.01900462962962963</v>
      </c>
      <c r="G62" s="28">
        <v>0.029108796296296296</v>
      </c>
      <c r="H62" s="28">
        <v>0.03939814814814815</v>
      </c>
      <c r="I62" s="28">
        <v>0.049918981481481474</v>
      </c>
      <c r="J62" s="28"/>
      <c r="K62" s="28"/>
      <c r="L62" s="94">
        <v>5</v>
      </c>
    </row>
    <row r="63" spans="1:12" s="29" customFormat="1" ht="12.75">
      <c r="A63" s="50"/>
      <c r="B63" s="48"/>
      <c r="C63" s="50"/>
      <c r="D63" s="50"/>
      <c r="E63" s="28"/>
      <c r="F63" s="28">
        <f>F62-E62</f>
        <v>0.009618055555555557</v>
      </c>
      <c r="G63" s="28">
        <f>G62-F62</f>
        <v>0.010104166666666664</v>
      </c>
      <c r="H63" s="28">
        <f>H62-G62</f>
        <v>0.010289351851851852</v>
      </c>
      <c r="I63" s="28">
        <f>I62-H62</f>
        <v>0.010520833333333326</v>
      </c>
      <c r="J63" s="28"/>
      <c r="K63" s="28"/>
      <c r="L63" s="94"/>
    </row>
    <row r="64" spans="1:12" s="29" customFormat="1" ht="12.75">
      <c r="A64" s="14" t="s">
        <v>110</v>
      </c>
      <c r="B64" s="13"/>
      <c r="C64" s="13"/>
      <c r="D64" s="14"/>
      <c r="E64" s="28"/>
      <c r="F64" s="28"/>
      <c r="G64" s="28"/>
      <c r="H64" s="28"/>
      <c r="I64" s="28"/>
      <c r="J64" s="28"/>
      <c r="K64" s="28"/>
      <c r="L64" s="94"/>
    </row>
    <row r="65" spans="1:12" s="29" customFormat="1" ht="12.75">
      <c r="A65" s="49">
        <v>1</v>
      </c>
      <c r="B65" s="47" t="s">
        <v>0</v>
      </c>
      <c r="C65" s="49">
        <v>1956</v>
      </c>
      <c r="D65" s="49" t="s">
        <v>2</v>
      </c>
      <c r="E65" s="28">
        <v>0.006805555555555557</v>
      </c>
      <c r="F65" s="28">
        <v>0.013715277777777778</v>
      </c>
      <c r="G65" s="28">
        <v>0.02056712962962963</v>
      </c>
      <c r="H65" s="28">
        <v>0.027523148148148147</v>
      </c>
      <c r="I65" s="28">
        <v>0.03454861111111111</v>
      </c>
      <c r="J65" s="28">
        <v>0.0415625</v>
      </c>
      <c r="K65" s="28">
        <v>0.04871527777777778</v>
      </c>
      <c r="L65" s="94">
        <v>7</v>
      </c>
    </row>
    <row r="66" spans="1:12" s="29" customFormat="1" ht="12.75">
      <c r="A66" s="50"/>
      <c r="B66" s="48"/>
      <c r="C66" s="50"/>
      <c r="D66" s="50"/>
      <c r="E66" s="28"/>
      <c r="F66" s="28">
        <f aca="true" t="shared" si="5" ref="F66:K66">F65-E65</f>
        <v>0.006909722222222221</v>
      </c>
      <c r="G66" s="28">
        <f t="shared" si="5"/>
        <v>0.006851851851851852</v>
      </c>
      <c r="H66" s="28">
        <f t="shared" si="5"/>
        <v>0.006956018518518518</v>
      </c>
      <c r="I66" s="28">
        <f t="shared" si="5"/>
        <v>0.007025462962962966</v>
      </c>
      <c r="J66" s="28">
        <f t="shared" si="5"/>
        <v>0.007013888888888889</v>
      </c>
      <c r="K66" s="28">
        <f t="shared" si="5"/>
        <v>0.007152777777777779</v>
      </c>
      <c r="L66" s="94"/>
    </row>
    <row r="67" spans="1:12" s="29" customFormat="1" ht="12.75">
      <c r="A67" s="49">
        <v>2</v>
      </c>
      <c r="B67" s="47" t="s">
        <v>77</v>
      </c>
      <c r="C67" s="49">
        <v>1951</v>
      </c>
      <c r="D67" s="49" t="s">
        <v>2</v>
      </c>
      <c r="E67" s="42">
        <v>0.006921296296296297</v>
      </c>
      <c r="F67" s="28">
        <v>0.014293981481481482</v>
      </c>
      <c r="G67" s="28">
        <v>0.02170138888888889</v>
      </c>
      <c r="H67" s="28">
        <v>0.029201388888888888</v>
      </c>
      <c r="I67" s="28">
        <v>0.036909722222222226</v>
      </c>
      <c r="J67" s="28">
        <v>0.04503472222222222</v>
      </c>
      <c r="K67" s="28"/>
      <c r="L67" s="94">
        <v>6</v>
      </c>
    </row>
    <row r="68" spans="1:12" s="29" customFormat="1" ht="12.75">
      <c r="A68" s="50"/>
      <c r="B68" s="48"/>
      <c r="C68" s="50"/>
      <c r="D68" s="50"/>
      <c r="E68" s="28"/>
      <c r="F68" s="28">
        <f>F67-E67</f>
        <v>0.007372685185185185</v>
      </c>
      <c r="G68" s="28">
        <f>G67-F67</f>
        <v>0.007407407407407409</v>
      </c>
      <c r="H68" s="28">
        <f>H67-G67</f>
        <v>0.007499999999999996</v>
      </c>
      <c r="I68" s="28">
        <f>I67-H67</f>
        <v>0.007708333333333338</v>
      </c>
      <c r="J68" s="28">
        <f>J67-I67</f>
        <v>0.008124999999999993</v>
      </c>
      <c r="K68" s="28"/>
      <c r="L68" s="94"/>
    </row>
    <row r="69" spans="1:12" s="29" customFormat="1" ht="12.75">
      <c r="A69" s="49">
        <v>3</v>
      </c>
      <c r="B69" s="47" t="s">
        <v>4</v>
      </c>
      <c r="C69" s="49">
        <v>1951</v>
      </c>
      <c r="D69" s="49" t="s">
        <v>5</v>
      </c>
      <c r="E69" s="28">
        <v>0.007847222222222222</v>
      </c>
      <c r="F69" s="28">
        <v>0.01638888888888889</v>
      </c>
      <c r="G69" s="28">
        <v>0.024444444444444446</v>
      </c>
      <c r="H69" s="28">
        <v>0.032685185185185185</v>
      </c>
      <c r="I69" s="28">
        <v>0.04056712962962963</v>
      </c>
      <c r="J69" s="28">
        <v>0.049039351851851855</v>
      </c>
      <c r="K69" s="28"/>
      <c r="L69" s="94">
        <v>6</v>
      </c>
    </row>
    <row r="70" spans="1:12" s="29" customFormat="1" ht="12.75">
      <c r="A70" s="50"/>
      <c r="B70" s="48"/>
      <c r="C70" s="50"/>
      <c r="D70" s="50"/>
      <c r="E70" s="28"/>
      <c r="F70" s="28">
        <f>F69-E69</f>
        <v>0.008541666666666668</v>
      </c>
      <c r="G70" s="28">
        <f>G69-F69</f>
        <v>0.008055555555555555</v>
      </c>
      <c r="H70" s="28">
        <f>H69-G69</f>
        <v>0.00824074074074074</v>
      </c>
      <c r="I70" s="28">
        <f>I69-H69</f>
        <v>0.007881944444444441</v>
      </c>
      <c r="J70" s="28">
        <f>J69-I69</f>
        <v>0.008472222222222228</v>
      </c>
      <c r="K70" s="28"/>
      <c r="L70" s="94"/>
    </row>
    <row r="71" spans="1:12" s="29" customFormat="1" ht="12.75">
      <c r="A71" s="49">
        <v>4</v>
      </c>
      <c r="B71" s="47" t="s">
        <v>112</v>
      </c>
      <c r="C71" s="49">
        <v>1947</v>
      </c>
      <c r="D71" s="49" t="s">
        <v>2</v>
      </c>
      <c r="E71" s="28">
        <v>0.007939814814814814</v>
      </c>
      <c r="F71" s="28">
        <v>0.016296296296296295</v>
      </c>
      <c r="G71" s="28">
        <v>0.024907407407407406</v>
      </c>
      <c r="H71" s="28">
        <v>0.03342592592592592</v>
      </c>
      <c r="I71" s="28">
        <v>0.04237268518518519</v>
      </c>
      <c r="J71" s="28"/>
      <c r="K71" s="28"/>
      <c r="L71" s="94">
        <v>5</v>
      </c>
    </row>
    <row r="72" spans="1:12" s="29" customFormat="1" ht="12.75">
      <c r="A72" s="50"/>
      <c r="B72" s="48"/>
      <c r="C72" s="50"/>
      <c r="D72" s="50"/>
      <c r="E72" s="28"/>
      <c r="F72" s="28">
        <f>F71-E71</f>
        <v>0.00835648148148148</v>
      </c>
      <c r="G72" s="28">
        <f>G71-F71</f>
        <v>0.008611111111111111</v>
      </c>
      <c r="H72" s="28">
        <f>H71-G71</f>
        <v>0.008518518518518516</v>
      </c>
      <c r="I72" s="28">
        <f>I71-H71</f>
        <v>0.008946759259259265</v>
      </c>
      <c r="J72" s="28"/>
      <c r="K72" s="28"/>
      <c r="L72" s="94"/>
    </row>
    <row r="73" spans="1:12" s="29" customFormat="1" ht="12.75">
      <c r="A73" s="49">
        <v>5</v>
      </c>
      <c r="B73" s="47" t="s">
        <v>23</v>
      </c>
      <c r="C73" s="49">
        <v>1948</v>
      </c>
      <c r="D73" s="49" t="s">
        <v>2</v>
      </c>
      <c r="E73" s="28">
        <v>0.012002314814814815</v>
      </c>
      <c r="F73" s="28">
        <v>0.02369212962962963</v>
      </c>
      <c r="G73" s="28">
        <v>0.035625</v>
      </c>
      <c r="H73" s="28">
        <v>0.04755787037037037</v>
      </c>
      <c r="I73" s="28"/>
      <c r="J73" s="28"/>
      <c r="K73" s="28"/>
      <c r="L73" s="94">
        <v>4</v>
      </c>
    </row>
    <row r="74" spans="1:12" s="29" customFormat="1" ht="12.75">
      <c r="A74" s="50"/>
      <c r="B74" s="48"/>
      <c r="C74" s="50"/>
      <c r="D74" s="50"/>
      <c r="E74" s="28"/>
      <c r="F74" s="28">
        <f>F73-E73</f>
        <v>0.011689814814814814</v>
      </c>
      <c r="G74" s="28">
        <f>G73-F73</f>
        <v>0.011932870370370368</v>
      </c>
      <c r="H74" s="28">
        <f>H73-G73</f>
        <v>0.011932870370370371</v>
      </c>
      <c r="I74" s="28"/>
      <c r="J74" s="28"/>
      <c r="K74" s="28"/>
      <c r="L74" s="94"/>
    </row>
    <row r="75" spans="1:12" s="29" customFormat="1" ht="12.75">
      <c r="A75" s="14" t="s">
        <v>111</v>
      </c>
      <c r="B75" s="13"/>
      <c r="C75" s="13"/>
      <c r="D75" s="14"/>
      <c r="E75" s="28"/>
      <c r="F75" s="28"/>
      <c r="G75" s="28"/>
      <c r="H75" s="28"/>
      <c r="I75" s="28"/>
      <c r="J75" s="28"/>
      <c r="K75" s="28"/>
      <c r="L75" s="94"/>
    </row>
    <row r="76" spans="1:12" s="29" customFormat="1" ht="12.75">
      <c r="A76" s="49">
        <v>1</v>
      </c>
      <c r="B76" s="47" t="s">
        <v>10</v>
      </c>
      <c r="C76" s="49">
        <v>1942</v>
      </c>
      <c r="D76" s="49" t="s">
        <v>2</v>
      </c>
      <c r="E76" s="28">
        <v>0.009745370370370371</v>
      </c>
      <c r="F76" s="28">
        <v>0.01958333333333333</v>
      </c>
      <c r="G76" s="28">
        <v>0.02953703703703704</v>
      </c>
      <c r="H76" s="28">
        <v>0.03966435185185185</v>
      </c>
      <c r="I76" s="28">
        <v>0.04960648148148148</v>
      </c>
      <c r="J76" s="28"/>
      <c r="K76" s="28"/>
      <c r="L76" s="94">
        <v>5</v>
      </c>
    </row>
    <row r="77" spans="1:12" s="29" customFormat="1" ht="12.75">
      <c r="A77" s="50"/>
      <c r="B77" s="48"/>
      <c r="C77" s="50"/>
      <c r="D77" s="50"/>
      <c r="E77" s="28"/>
      <c r="F77" s="28">
        <f>F76-E76</f>
        <v>0.00983796296296296</v>
      </c>
      <c r="G77" s="28">
        <f>G76-F76</f>
        <v>0.009953703703703708</v>
      </c>
      <c r="H77" s="28">
        <f>H76-G76</f>
        <v>0.010127314814814815</v>
      </c>
      <c r="I77" s="28">
        <f>I76-H76</f>
        <v>0.009942129629629627</v>
      </c>
      <c r="J77" s="28"/>
      <c r="K77" s="28"/>
      <c r="L77" s="94"/>
    </row>
    <row r="78" spans="1:12" s="29" customFormat="1" ht="12.75">
      <c r="A78" s="49">
        <v>2</v>
      </c>
      <c r="B78" s="47" t="s">
        <v>113</v>
      </c>
      <c r="C78" s="49">
        <v>1944</v>
      </c>
      <c r="D78" s="49" t="s">
        <v>45</v>
      </c>
      <c r="E78" s="28">
        <v>0.01269675925925926</v>
      </c>
      <c r="F78" s="28">
        <v>0.023877314814814813</v>
      </c>
      <c r="G78" s="28">
        <v>0.0349537037037037</v>
      </c>
      <c r="H78" s="28"/>
      <c r="I78" s="28"/>
      <c r="J78" s="28"/>
      <c r="K78" s="28"/>
      <c r="L78" s="94">
        <v>3</v>
      </c>
    </row>
    <row r="79" spans="1:12" s="29" customFormat="1" ht="12.75">
      <c r="A79" s="50"/>
      <c r="B79" s="48"/>
      <c r="C79" s="50"/>
      <c r="D79" s="50"/>
      <c r="E79" s="28"/>
      <c r="F79" s="28">
        <f>F78-E78</f>
        <v>0.011180555555555553</v>
      </c>
      <c r="G79" s="28">
        <f>G78-F78</f>
        <v>0.011076388888888889</v>
      </c>
      <c r="H79" s="28"/>
      <c r="I79" s="28"/>
      <c r="J79" s="28"/>
      <c r="K79" s="28"/>
      <c r="L79" s="94"/>
    </row>
    <row r="80" spans="1:12" s="29" customFormat="1" ht="12.75">
      <c r="A80" s="49">
        <v>3</v>
      </c>
      <c r="B80" s="47" t="s">
        <v>7</v>
      </c>
      <c r="C80" s="49">
        <v>1942</v>
      </c>
      <c r="D80" s="49" t="s">
        <v>45</v>
      </c>
      <c r="E80" s="28">
        <v>0.01252314814814815</v>
      </c>
      <c r="F80" s="28">
        <v>0.02596064814814815</v>
      </c>
      <c r="G80" s="28">
        <v>0.03998842592592593</v>
      </c>
      <c r="H80" s="28"/>
      <c r="I80" s="28"/>
      <c r="J80" s="28"/>
      <c r="K80" s="28"/>
      <c r="L80" s="94">
        <v>3</v>
      </c>
    </row>
    <row r="81" spans="1:12" s="29" customFormat="1" ht="12.75">
      <c r="A81" s="50"/>
      <c r="B81" s="48"/>
      <c r="C81" s="50"/>
      <c r="D81" s="50"/>
      <c r="E81" s="28"/>
      <c r="F81" s="28">
        <f>F80-E80</f>
        <v>0.0134375</v>
      </c>
      <c r="G81" s="28">
        <f>G80-F80</f>
        <v>0.014027777777777778</v>
      </c>
      <c r="H81" s="28"/>
      <c r="I81" s="28"/>
      <c r="J81" s="28"/>
      <c r="K81" s="28"/>
      <c r="L81" s="94"/>
    </row>
    <row r="82" spans="1:12" s="29" customFormat="1" ht="12.75">
      <c r="A82" s="61" t="s">
        <v>37</v>
      </c>
      <c r="B82" s="62"/>
      <c r="C82" s="62"/>
      <c r="D82" s="63"/>
      <c r="E82" s="28"/>
      <c r="F82" s="28"/>
      <c r="G82" s="28"/>
      <c r="H82" s="28"/>
      <c r="I82" s="28"/>
      <c r="J82" s="28"/>
      <c r="K82" s="28"/>
      <c r="L82" s="94"/>
    </row>
    <row r="83" spans="1:12" s="29" customFormat="1" ht="12.75">
      <c r="A83" s="64"/>
      <c r="B83" s="65"/>
      <c r="C83" s="65"/>
      <c r="D83" s="66"/>
      <c r="E83" s="28"/>
      <c r="F83" s="28"/>
      <c r="G83" s="28"/>
      <c r="H83" s="28"/>
      <c r="I83" s="28"/>
      <c r="J83" s="28"/>
      <c r="K83" s="28"/>
      <c r="L83" s="94"/>
    </row>
    <row r="84" spans="1:12" s="29" customFormat="1" ht="12.75">
      <c r="A84" s="11" t="s">
        <v>140</v>
      </c>
      <c r="B84" s="13"/>
      <c r="C84" s="13"/>
      <c r="D84" s="14"/>
      <c r="E84" s="28"/>
      <c r="F84" s="28"/>
      <c r="G84" s="28"/>
      <c r="H84" s="28"/>
      <c r="I84" s="28"/>
      <c r="J84" s="28"/>
      <c r="K84" s="28"/>
      <c r="L84" s="94"/>
    </row>
    <row r="85" spans="1:12" s="29" customFormat="1" ht="12.75">
      <c r="A85" s="49">
        <v>1</v>
      </c>
      <c r="B85" s="47" t="s">
        <v>114</v>
      </c>
      <c r="C85" s="49">
        <v>2009</v>
      </c>
      <c r="D85" s="49" t="s">
        <v>2</v>
      </c>
      <c r="E85" s="28">
        <v>0.011527777777777777</v>
      </c>
      <c r="F85" s="28">
        <v>0.02736111111111111</v>
      </c>
      <c r="G85" s="28">
        <v>0.04681712962962963</v>
      </c>
      <c r="H85" s="28"/>
      <c r="I85" s="28"/>
      <c r="J85" s="28"/>
      <c r="K85" s="28"/>
      <c r="L85" s="94">
        <v>3</v>
      </c>
    </row>
    <row r="86" spans="1:12" s="29" customFormat="1" ht="12.75">
      <c r="A86" s="50"/>
      <c r="B86" s="48"/>
      <c r="C86" s="50"/>
      <c r="D86" s="50"/>
      <c r="E86" s="28"/>
      <c r="F86" s="28">
        <f>F85-E85</f>
        <v>0.01583333333333333</v>
      </c>
      <c r="G86" s="28">
        <f>G85-F85</f>
        <v>0.019456018518518522</v>
      </c>
      <c r="H86" s="28"/>
      <c r="I86" s="28"/>
      <c r="J86" s="28"/>
      <c r="K86" s="28"/>
      <c r="L86" s="94"/>
    </row>
    <row r="87" spans="1:12" s="29" customFormat="1" ht="12.75">
      <c r="A87" s="49">
        <v>2</v>
      </c>
      <c r="B87" s="47" t="s">
        <v>115</v>
      </c>
      <c r="C87" s="49">
        <v>2011</v>
      </c>
      <c r="D87" s="49" t="s">
        <v>2</v>
      </c>
      <c r="E87" s="28">
        <v>0.009745370370370371</v>
      </c>
      <c r="F87" s="28">
        <v>0.01958333333333333</v>
      </c>
      <c r="G87" s="28"/>
      <c r="H87" s="28"/>
      <c r="I87" s="28"/>
      <c r="J87" s="28"/>
      <c r="K87" s="28"/>
      <c r="L87" s="94">
        <v>2</v>
      </c>
    </row>
    <row r="88" spans="1:12" s="29" customFormat="1" ht="12.75">
      <c r="A88" s="50"/>
      <c r="B88" s="48"/>
      <c r="C88" s="50"/>
      <c r="D88" s="50"/>
      <c r="E88" s="28"/>
      <c r="F88" s="28">
        <f>F87-E87</f>
        <v>0.00983796296296296</v>
      </c>
      <c r="G88" s="28"/>
      <c r="H88" s="28"/>
      <c r="I88" s="28"/>
      <c r="J88" s="28"/>
      <c r="K88" s="28"/>
      <c r="L88" s="94"/>
    </row>
    <row r="89" spans="1:12" s="29" customFormat="1" ht="12.75">
      <c r="A89" s="49">
        <v>3</v>
      </c>
      <c r="B89" s="47" t="s">
        <v>116</v>
      </c>
      <c r="C89" s="49">
        <v>2011</v>
      </c>
      <c r="D89" s="49" t="s">
        <v>2</v>
      </c>
      <c r="E89" s="28">
        <v>0.009745370370370371</v>
      </c>
      <c r="F89" s="28">
        <v>0.0196875</v>
      </c>
      <c r="G89" s="28"/>
      <c r="H89" s="28"/>
      <c r="I89" s="28"/>
      <c r="J89" s="28"/>
      <c r="K89" s="28"/>
      <c r="L89" s="94">
        <v>2</v>
      </c>
    </row>
    <row r="90" spans="1:12" s="29" customFormat="1" ht="12.75">
      <c r="A90" s="50"/>
      <c r="B90" s="48"/>
      <c r="C90" s="50"/>
      <c r="D90" s="50"/>
      <c r="E90" s="28"/>
      <c r="F90" s="28">
        <f>F89-E89</f>
        <v>0.009942129629629629</v>
      </c>
      <c r="G90" s="28"/>
      <c r="H90" s="28"/>
      <c r="I90" s="28"/>
      <c r="J90" s="28"/>
      <c r="K90" s="28"/>
      <c r="L90" s="94"/>
    </row>
    <row r="91" spans="1:12" s="29" customFormat="1" ht="12.75">
      <c r="A91" s="49">
        <v>4</v>
      </c>
      <c r="B91" s="47" t="s">
        <v>117</v>
      </c>
      <c r="C91" s="49">
        <v>2006</v>
      </c>
      <c r="D91" s="49" t="s">
        <v>45</v>
      </c>
      <c r="E91" s="28">
        <v>0.014351851851851852</v>
      </c>
      <c r="F91" s="28">
        <v>0.031331018518518515</v>
      </c>
      <c r="G91" s="28"/>
      <c r="H91" s="28"/>
      <c r="I91" s="28"/>
      <c r="J91" s="28"/>
      <c r="K91" s="28"/>
      <c r="L91" s="94">
        <v>2</v>
      </c>
    </row>
    <row r="92" spans="1:12" s="29" customFormat="1" ht="12.75">
      <c r="A92" s="50"/>
      <c r="B92" s="48"/>
      <c r="C92" s="50"/>
      <c r="D92" s="50"/>
      <c r="E92" s="28"/>
      <c r="F92" s="28">
        <f>F91-E91</f>
        <v>0.016979166666666663</v>
      </c>
      <c r="G92" s="28"/>
      <c r="H92" s="28"/>
      <c r="I92" s="28"/>
      <c r="J92" s="28"/>
      <c r="K92" s="28"/>
      <c r="L92" s="94"/>
    </row>
    <row r="93" spans="1:12" s="29" customFormat="1" ht="12.75">
      <c r="A93" s="49">
        <v>5</v>
      </c>
      <c r="B93" s="47" t="s">
        <v>118</v>
      </c>
      <c r="C93" s="49">
        <v>2007</v>
      </c>
      <c r="D93" s="49" t="s">
        <v>45</v>
      </c>
      <c r="E93" s="28">
        <v>0.010949074074074075</v>
      </c>
      <c r="F93" s="28"/>
      <c r="G93" s="28"/>
      <c r="H93" s="28"/>
      <c r="I93" s="28"/>
      <c r="J93" s="28"/>
      <c r="K93" s="28"/>
      <c r="L93" s="94">
        <v>1</v>
      </c>
    </row>
    <row r="94" spans="1:12" s="29" customFormat="1" ht="12.75">
      <c r="A94" s="50"/>
      <c r="B94" s="48"/>
      <c r="C94" s="50"/>
      <c r="D94" s="50"/>
      <c r="E94" s="28"/>
      <c r="F94" s="28"/>
      <c r="G94" s="28"/>
      <c r="H94" s="28"/>
      <c r="I94" s="28"/>
      <c r="J94" s="28"/>
      <c r="K94" s="28"/>
      <c r="L94" s="94"/>
    </row>
    <row r="95" spans="1:12" s="29" customFormat="1" ht="12.75">
      <c r="A95" s="49">
        <v>6</v>
      </c>
      <c r="B95" s="47" t="s">
        <v>119</v>
      </c>
      <c r="C95" s="49">
        <v>2011</v>
      </c>
      <c r="D95" s="49" t="s">
        <v>45</v>
      </c>
      <c r="E95" s="28">
        <v>0.013344907407407408</v>
      </c>
      <c r="F95" s="28"/>
      <c r="G95" s="28"/>
      <c r="H95" s="28"/>
      <c r="I95" s="28"/>
      <c r="J95" s="28"/>
      <c r="K95" s="28"/>
      <c r="L95" s="94">
        <v>1</v>
      </c>
    </row>
    <row r="96" spans="1:12" s="29" customFormat="1" ht="12.75">
      <c r="A96" s="50"/>
      <c r="B96" s="48"/>
      <c r="C96" s="50"/>
      <c r="D96" s="50"/>
      <c r="E96" s="28"/>
      <c r="F96" s="28"/>
      <c r="G96" s="28"/>
      <c r="H96" s="28"/>
      <c r="I96" s="28"/>
      <c r="J96" s="28"/>
      <c r="K96" s="28"/>
      <c r="L96" s="94"/>
    </row>
    <row r="97" spans="1:12" s="29" customFormat="1" ht="12.75">
      <c r="A97" s="11" t="s">
        <v>120</v>
      </c>
      <c r="B97" s="33"/>
      <c r="C97" s="33"/>
      <c r="D97" s="32"/>
      <c r="E97" s="28"/>
      <c r="F97" s="28"/>
      <c r="G97" s="28"/>
      <c r="H97" s="28"/>
      <c r="I97" s="28"/>
      <c r="J97" s="28"/>
      <c r="K97" s="28"/>
      <c r="L97" s="94"/>
    </row>
    <row r="98" spans="1:12" s="29" customFormat="1" ht="12.75">
      <c r="A98" s="49">
        <v>1</v>
      </c>
      <c r="B98" s="47" t="s">
        <v>121</v>
      </c>
      <c r="C98" s="49">
        <v>2000</v>
      </c>
      <c r="D98" s="49" t="s">
        <v>19</v>
      </c>
      <c r="E98" s="28">
        <v>0.008831018518518518</v>
      </c>
      <c r="F98" s="28">
        <v>0.01752314814814815</v>
      </c>
      <c r="G98" s="28">
        <v>0.02702546296296296</v>
      </c>
      <c r="H98" s="28">
        <v>0.036273148148148145</v>
      </c>
      <c r="I98" s="28"/>
      <c r="J98" s="28"/>
      <c r="K98" s="28"/>
      <c r="L98" s="94">
        <v>4</v>
      </c>
    </row>
    <row r="99" spans="1:12" s="29" customFormat="1" ht="12.75">
      <c r="A99" s="50"/>
      <c r="B99" s="48"/>
      <c r="C99" s="50"/>
      <c r="D99" s="50"/>
      <c r="E99" s="28"/>
      <c r="F99" s="28">
        <f>F98-E98</f>
        <v>0.008692129629629631</v>
      </c>
      <c r="G99" s="28">
        <f>G98-F98</f>
        <v>0.00950231481481481</v>
      </c>
      <c r="H99" s="28">
        <f>H98-G98</f>
        <v>0.009247685185185185</v>
      </c>
      <c r="I99" s="28"/>
      <c r="J99" s="28"/>
      <c r="K99" s="28"/>
      <c r="L99" s="94"/>
    </row>
    <row r="100" spans="1:12" s="29" customFormat="1" ht="12.75">
      <c r="A100" s="14" t="s">
        <v>122</v>
      </c>
      <c r="B100" s="33"/>
      <c r="C100" s="33"/>
      <c r="D100" s="32"/>
      <c r="E100" s="28"/>
      <c r="F100" s="28"/>
      <c r="G100" s="28"/>
      <c r="H100" s="28"/>
      <c r="I100" s="28"/>
      <c r="J100" s="28"/>
      <c r="K100" s="28"/>
      <c r="L100" s="94"/>
    </row>
    <row r="101" spans="1:12" s="29" customFormat="1" ht="12.75">
      <c r="A101" s="49">
        <v>1</v>
      </c>
      <c r="B101" s="47" t="s">
        <v>123</v>
      </c>
      <c r="C101" s="49">
        <v>1988</v>
      </c>
      <c r="D101" s="49" t="s">
        <v>2</v>
      </c>
      <c r="E101" s="28">
        <v>0.007118055555555555</v>
      </c>
      <c r="F101" s="28">
        <v>0.014363425925925925</v>
      </c>
      <c r="G101" s="28">
        <v>0.022048611111111113</v>
      </c>
      <c r="H101" s="28">
        <v>0.029768518518518517</v>
      </c>
      <c r="I101" s="28">
        <v>0.037592592592592594</v>
      </c>
      <c r="J101" s="28"/>
      <c r="K101" s="28"/>
      <c r="L101" s="94">
        <v>5</v>
      </c>
    </row>
    <row r="102" spans="1:12" s="29" customFormat="1" ht="12.75">
      <c r="A102" s="50"/>
      <c r="B102" s="48"/>
      <c r="C102" s="50"/>
      <c r="D102" s="50"/>
      <c r="E102" s="28"/>
      <c r="F102" s="28">
        <f>F101-E101</f>
        <v>0.00724537037037037</v>
      </c>
      <c r="G102" s="28">
        <f>G101-F101</f>
        <v>0.007685185185185187</v>
      </c>
      <c r="H102" s="28">
        <f>H101-G101</f>
        <v>0.0077199074074074045</v>
      </c>
      <c r="I102" s="28">
        <f>I101-H101</f>
        <v>0.007824074074074077</v>
      </c>
      <c r="J102" s="28"/>
      <c r="K102" s="28"/>
      <c r="L102" s="94"/>
    </row>
    <row r="103" spans="1:12" s="29" customFormat="1" ht="12.75">
      <c r="A103" s="49">
        <v>2</v>
      </c>
      <c r="B103" s="47" t="s">
        <v>124</v>
      </c>
      <c r="C103" s="49">
        <v>1987</v>
      </c>
      <c r="D103" s="49" t="s">
        <v>6</v>
      </c>
      <c r="E103" s="28">
        <v>0.007407407407407407</v>
      </c>
      <c r="F103" s="28">
        <v>0.015092592592592593</v>
      </c>
      <c r="G103" s="28">
        <v>0.02304398148148148</v>
      </c>
      <c r="H103" s="28">
        <v>0.03152777777777777</v>
      </c>
      <c r="I103" s="28">
        <v>0.04877314814814815</v>
      </c>
      <c r="J103" s="28"/>
      <c r="K103" s="28"/>
      <c r="L103" s="94">
        <v>5</v>
      </c>
    </row>
    <row r="104" spans="1:12" s="29" customFormat="1" ht="12.75">
      <c r="A104" s="50"/>
      <c r="B104" s="48"/>
      <c r="C104" s="50"/>
      <c r="D104" s="50"/>
      <c r="E104" s="28"/>
      <c r="F104" s="28">
        <f>F103-E103</f>
        <v>0.007685185185185186</v>
      </c>
      <c r="G104" s="28">
        <f>G103-F103</f>
        <v>0.007951388888888888</v>
      </c>
      <c r="H104" s="28">
        <f>H103-G103</f>
        <v>0.008483796296296291</v>
      </c>
      <c r="I104" s="28">
        <f>I103-H103</f>
        <v>0.017245370370370376</v>
      </c>
      <c r="J104" s="28"/>
      <c r="K104" s="28"/>
      <c r="L104" s="94"/>
    </row>
    <row r="105" spans="1:12" s="29" customFormat="1" ht="12.75">
      <c r="A105" s="49">
        <v>3</v>
      </c>
      <c r="B105" s="47" t="s">
        <v>125</v>
      </c>
      <c r="C105" s="49">
        <v>1990</v>
      </c>
      <c r="D105" s="49" t="s">
        <v>19</v>
      </c>
      <c r="E105" s="28">
        <v>0.008877314814814815</v>
      </c>
      <c r="F105" s="28">
        <v>0.01752314814814815</v>
      </c>
      <c r="G105" s="28">
        <v>0.02702546296296296</v>
      </c>
      <c r="H105" s="28">
        <v>0.036273148148148145</v>
      </c>
      <c r="I105" s="28"/>
      <c r="J105" s="28"/>
      <c r="K105" s="28"/>
      <c r="L105" s="94">
        <v>4</v>
      </c>
    </row>
    <row r="106" spans="1:12" s="29" customFormat="1" ht="12.75">
      <c r="A106" s="50"/>
      <c r="B106" s="48"/>
      <c r="C106" s="50"/>
      <c r="D106" s="50"/>
      <c r="E106" s="28"/>
      <c r="F106" s="28">
        <f>F105-E105</f>
        <v>0.008645833333333333</v>
      </c>
      <c r="G106" s="28">
        <f>G105-F105</f>
        <v>0.00950231481481481</v>
      </c>
      <c r="H106" s="28">
        <f>H105-G105</f>
        <v>0.009247685185185185</v>
      </c>
      <c r="I106" s="28"/>
      <c r="J106" s="28"/>
      <c r="K106" s="28"/>
      <c r="L106" s="94"/>
    </row>
    <row r="107" spans="1:12" s="29" customFormat="1" ht="12.75">
      <c r="A107" s="49">
        <v>4</v>
      </c>
      <c r="B107" s="47" t="s">
        <v>126</v>
      </c>
      <c r="C107" s="49">
        <v>1989</v>
      </c>
      <c r="D107" s="49" t="s">
        <v>3</v>
      </c>
      <c r="E107" s="28">
        <v>0.009421296296296296</v>
      </c>
      <c r="F107" s="28">
        <v>0.01951388888888889</v>
      </c>
      <c r="G107" s="28">
        <v>0.03053240740740741</v>
      </c>
      <c r="H107" s="28">
        <v>0.04038194444444444</v>
      </c>
      <c r="I107" s="28"/>
      <c r="J107" s="28"/>
      <c r="K107" s="28"/>
      <c r="L107" s="94">
        <v>4</v>
      </c>
    </row>
    <row r="108" spans="1:12" s="29" customFormat="1" ht="12.75">
      <c r="A108" s="50"/>
      <c r="B108" s="48"/>
      <c r="C108" s="50"/>
      <c r="D108" s="50"/>
      <c r="E108" s="28"/>
      <c r="F108" s="28">
        <f>F107-E107</f>
        <v>0.010092592592592594</v>
      </c>
      <c r="G108" s="28">
        <f>G107-F107</f>
        <v>0.011018518518518521</v>
      </c>
      <c r="H108" s="28">
        <f>H107-G107</f>
        <v>0.009849537037037032</v>
      </c>
      <c r="I108" s="28"/>
      <c r="J108" s="28"/>
      <c r="K108" s="28"/>
      <c r="L108" s="94"/>
    </row>
    <row r="109" spans="1:12" s="29" customFormat="1" ht="12.75">
      <c r="A109" s="49">
        <v>5</v>
      </c>
      <c r="B109" s="47" t="s">
        <v>127</v>
      </c>
      <c r="C109" s="49">
        <v>1993</v>
      </c>
      <c r="D109" s="49" t="s">
        <v>3</v>
      </c>
      <c r="E109" s="28">
        <v>0.010219907407407408</v>
      </c>
      <c r="F109" s="28">
        <v>0.021006944444444443</v>
      </c>
      <c r="G109" s="28">
        <v>0.03310185185185185</v>
      </c>
      <c r="H109" s="28"/>
      <c r="I109" s="28"/>
      <c r="J109" s="28"/>
      <c r="K109" s="28"/>
      <c r="L109" s="94">
        <v>3</v>
      </c>
    </row>
    <row r="110" spans="1:12" s="29" customFormat="1" ht="12.75">
      <c r="A110" s="50"/>
      <c r="B110" s="48"/>
      <c r="C110" s="50"/>
      <c r="D110" s="50"/>
      <c r="E110" s="28"/>
      <c r="F110" s="28">
        <f>F109-E109</f>
        <v>0.010787037037037034</v>
      </c>
      <c r="G110" s="28">
        <f>G109-F109</f>
        <v>0.012094907407407405</v>
      </c>
      <c r="H110" s="28"/>
      <c r="I110" s="28"/>
      <c r="J110" s="28"/>
      <c r="K110" s="28"/>
      <c r="L110" s="94"/>
    </row>
    <row r="111" spans="1:12" s="29" customFormat="1" ht="12.75">
      <c r="A111" s="14" t="s">
        <v>128</v>
      </c>
      <c r="B111" s="13"/>
      <c r="C111" s="13"/>
      <c r="D111" s="14"/>
      <c r="E111" s="28"/>
      <c r="F111" s="28"/>
      <c r="G111" s="28"/>
      <c r="H111" s="28"/>
      <c r="I111" s="28"/>
      <c r="J111" s="28"/>
      <c r="K111" s="28"/>
      <c r="L111" s="94"/>
    </row>
    <row r="112" spans="1:12" s="29" customFormat="1" ht="12.75">
      <c r="A112" s="49">
        <v>1</v>
      </c>
      <c r="B112" s="47" t="s">
        <v>82</v>
      </c>
      <c r="C112" s="49">
        <v>1978</v>
      </c>
      <c r="D112" s="49" t="s">
        <v>2</v>
      </c>
      <c r="E112" s="28">
        <v>0.006921296296296297</v>
      </c>
      <c r="F112" s="28">
        <v>0.014618055555555556</v>
      </c>
      <c r="G112" s="28">
        <v>0.022858796296296294</v>
      </c>
      <c r="H112" s="28">
        <v>0.030775462962962966</v>
      </c>
      <c r="I112" s="28">
        <v>0.038807870370370375</v>
      </c>
      <c r="J112" s="28">
        <v>0.046481481481481485</v>
      </c>
      <c r="K112" s="28"/>
      <c r="L112" s="94">
        <v>6</v>
      </c>
    </row>
    <row r="113" spans="1:12" s="29" customFormat="1" ht="12.75">
      <c r="A113" s="50"/>
      <c r="B113" s="48"/>
      <c r="C113" s="50"/>
      <c r="D113" s="50"/>
      <c r="E113" s="28"/>
      <c r="F113" s="28">
        <f>F112-E112</f>
        <v>0.007696759259259259</v>
      </c>
      <c r="G113" s="28">
        <f>G112-F112</f>
        <v>0.008240740740740738</v>
      </c>
      <c r="H113" s="28">
        <f>H112-G112</f>
        <v>0.007916666666666673</v>
      </c>
      <c r="I113" s="28">
        <f>I112-H112</f>
        <v>0.008032407407407408</v>
      </c>
      <c r="J113" s="28">
        <f>J112-I112</f>
        <v>0.00767361111111111</v>
      </c>
      <c r="K113" s="28"/>
      <c r="L113" s="94"/>
    </row>
    <row r="114" spans="1:12" s="29" customFormat="1" ht="12.75">
      <c r="A114" s="49">
        <v>2</v>
      </c>
      <c r="B114" s="47" t="s">
        <v>129</v>
      </c>
      <c r="C114" s="49">
        <v>1984</v>
      </c>
      <c r="D114" s="49" t="s">
        <v>2</v>
      </c>
      <c r="E114" s="28">
        <v>0.009745370370370371</v>
      </c>
      <c r="F114" s="28">
        <v>0.0196875</v>
      </c>
      <c r="G114" s="28">
        <v>0.029421296296296296</v>
      </c>
      <c r="H114" s="28">
        <v>0.03935185185185185</v>
      </c>
      <c r="I114" s="28">
        <v>0.04950231481481482</v>
      </c>
      <c r="J114" s="28"/>
      <c r="K114" s="28"/>
      <c r="L114" s="94">
        <v>5</v>
      </c>
    </row>
    <row r="115" spans="1:12" s="29" customFormat="1" ht="12.75">
      <c r="A115" s="50"/>
      <c r="B115" s="48"/>
      <c r="C115" s="50"/>
      <c r="D115" s="50"/>
      <c r="E115" s="28"/>
      <c r="F115" s="28">
        <f>F114-E114</f>
        <v>0.009942129629629629</v>
      </c>
      <c r="G115" s="28">
        <f>G114-F114</f>
        <v>0.009733796296296296</v>
      </c>
      <c r="H115" s="28">
        <f>H114-G114</f>
        <v>0.009930555555555557</v>
      </c>
      <c r="I115" s="28">
        <f>I114-H114</f>
        <v>0.010150462962962965</v>
      </c>
      <c r="J115" s="28"/>
      <c r="K115" s="28"/>
      <c r="L115" s="94"/>
    </row>
    <row r="116" spans="1:12" s="29" customFormat="1" ht="12.75">
      <c r="A116" s="49">
        <v>3</v>
      </c>
      <c r="B116" s="47" t="s">
        <v>81</v>
      </c>
      <c r="C116" s="49">
        <v>1985</v>
      </c>
      <c r="D116" s="49" t="s">
        <v>3</v>
      </c>
      <c r="E116" s="28">
        <v>0.010219907407407408</v>
      </c>
      <c r="F116" s="28">
        <v>0.021006944444444443</v>
      </c>
      <c r="G116" s="28">
        <v>0.03310185185185185</v>
      </c>
      <c r="H116" s="28">
        <v>0.04097222222222222</v>
      </c>
      <c r="I116" s="28"/>
      <c r="J116" s="28"/>
      <c r="K116" s="28"/>
      <c r="L116" s="94">
        <v>4</v>
      </c>
    </row>
    <row r="117" spans="1:12" s="29" customFormat="1" ht="12.75">
      <c r="A117" s="50"/>
      <c r="B117" s="48"/>
      <c r="C117" s="50"/>
      <c r="D117" s="50"/>
      <c r="E117" s="28"/>
      <c r="F117" s="28">
        <f>F116-E116</f>
        <v>0.010787037037037034</v>
      </c>
      <c r="G117" s="28">
        <f>G116-F116</f>
        <v>0.012094907407407405</v>
      </c>
      <c r="H117" s="28">
        <f>H116-G116</f>
        <v>0.007870370370370375</v>
      </c>
      <c r="I117" s="28"/>
      <c r="J117" s="28"/>
      <c r="K117" s="28"/>
      <c r="L117" s="94"/>
    </row>
    <row r="118" spans="1:12" s="29" customFormat="1" ht="12.75">
      <c r="A118" s="49">
        <v>4</v>
      </c>
      <c r="B118" s="47" t="s">
        <v>131</v>
      </c>
      <c r="C118" s="49">
        <v>1981</v>
      </c>
      <c r="D118" s="49" t="s">
        <v>5</v>
      </c>
      <c r="E118" s="28">
        <v>0.01136574074074074</v>
      </c>
      <c r="F118" s="28"/>
      <c r="G118" s="28"/>
      <c r="H118" s="28"/>
      <c r="I118" s="28"/>
      <c r="J118" s="28"/>
      <c r="K118" s="28"/>
      <c r="L118" s="94">
        <v>1</v>
      </c>
    </row>
    <row r="119" spans="1:12" s="29" customFormat="1" ht="12.75">
      <c r="A119" s="50"/>
      <c r="B119" s="48"/>
      <c r="C119" s="50"/>
      <c r="D119" s="50"/>
      <c r="E119" s="28"/>
      <c r="F119" s="28"/>
      <c r="G119" s="28"/>
      <c r="H119" s="28"/>
      <c r="I119" s="28"/>
      <c r="J119" s="28"/>
      <c r="K119" s="28"/>
      <c r="L119" s="94"/>
    </row>
    <row r="120" spans="1:12" s="29" customFormat="1" ht="12.75">
      <c r="A120" s="49">
        <v>5</v>
      </c>
      <c r="B120" s="47" t="s">
        <v>130</v>
      </c>
      <c r="C120" s="49">
        <v>1979</v>
      </c>
      <c r="D120" s="49" t="s">
        <v>45</v>
      </c>
      <c r="E120" s="28">
        <v>0.013344907407407408</v>
      </c>
      <c r="F120" s="28"/>
      <c r="G120" s="28"/>
      <c r="H120" s="28"/>
      <c r="I120" s="28"/>
      <c r="J120" s="28"/>
      <c r="K120" s="28"/>
      <c r="L120" s="94">
        <v>1</v>
      </c>
    </row>
    <row r="121" spans="1:12" s="29" customFormat="1" ht="12.75">
      <c r="A121" s="50"/>
      <c r="B121" s="48"/>
      <c r="C121" s="50"/>
      <c r="D121" s="50"/>
      <c r="E121" s="28"/>
      <c r="F121" s="28"/>
      <c r="G121" s="28"/>
      <c r="H121" s="28"/>
      <c r="I121" s="28"/>
      <c r="J121" s="28"/>
      <c r="K121" s="28"/>
      <c r="L121" s="94"/>
    </row>
    <row r="122" spans="1:12" s="29" customFormat="1" ht="12.75">
      <c r="A122" s="14" t="s">
        <v>132</v>
      </c>
      <c r="B122" s="13"/>
      <c r="C122" s="13"/>
      <c r="D122" s="14"/>
      <c r="E122" s="28"/>
      <c r="F122" s="28"/>
      <c r="G122" s="28"/>
      <c r="H122" s="28"/>
      <c r="I122" s="28"/>
      <c r="J122" s="28"/>
      <c r="K122" s="28"/>
      <c r="L122" s="94"/>
    </row>
    <row r="123" spans="1:12" s="29" customFormat="1" ht="12.75">
      <c r="A123" s="49">
        <v>1</v>
      </c>
      <c r="B123" s="47" t="s">
        <v>133</v>
      </c>
      <c r="C123" s="49">
        <v>1967</v>
      </c>
      <c r="D123" s="49" t="s">
        <v>2</v>
      </c>
      <c r="E123" s="28">
        <v>0.010127314814814815</v>
      </c>
      <c r="F123" s="28">
        <v>0.02011574074074074</v>
      </c>
      <c r="G123" s="28">
        <v>0.030347222222222223</v>
      </c>
      <c r="H123" s="28">
        <v>0.040185185185185185</v>
      </c>
      <c r="I123" s="28">
        <v>0.050648148148148144</v>
      </c>
      <c r="J123" s="28"/>
      <c r="K123" s="28"/>
      <c r="L123" s="94">
        <v>5</v>
      </c>
    </row>
    <row r="124" spans="1:12" s="29" customFormat="1" ht="12.75">
      <c r="A124" s="50"/>
      <c r="B124" s="48"/>
      <c r="C124" s="50"/>
      <c r="D124" s="50"/>
      <c r="E124" s="28"/>
      <c r="F124" s="28">
        <f>F123-E123</f>
        <v>0.009988425925925925</v>
      </c>
      <c r="G124" s="28">
        <f>G123-F123</f>
        <v>0.010231481481481484</v>
      </c>
      <c r="H124" s="28">
        <f>H123-G123</f>
        <v>0.009837962962962962</v>
      </c>
      <c r="I124" s="28">
        <f>I123-H123</f>
        <v>0.010462962962962959</v>
      </c>
      <c r="J124" s="28"/>
      <c r="K124" s="28"/>
      <c r="L124" s="94"/>
    </row>
    <row r="125" spans="1:12" s="29" customFormat="1" ht="12.75">
      <c r="A125" s="49">
        <v>2</v>
      </c>
      <c r="B125" s="47" t="s">
        <v>75</v>
      </c>
      <c r="C125" s="49">
        <v>1974</v>
      </c>
      <c r="D125" s="49" t="s">
        <v>45</v>
      </c>
      <c r="E125" s="28">
        <v>0.014351851851851852</v>
      </c>
      <c r="F125" s="28">
        <v>0.03141203703703704</v>
      </c>
      <c r="G125" s="28"/>
      <c r="H125" s="28"/>
      <c r="I125" s="28"/>
      <c r="J125" s="28"/>
      <c r="K125" s="28"/>
      <c r="L125" s="94">
        <v>2</v>
      </c>
    </row>
    <row r="126" spans="1:12" s="29" customFormat="1" ht="12.75">
      <c r="A126" s="50"/>
      <c r="B126" s="48"/>
      <c r="C126" s="50"/>
      <c r="D126" s="50"/>
      <c r="E126" s="28"/>
      <c r="F126" s="28">
        <f>F125-E125</f>
        <v>0.017060185185185185</v>
      </c>
      <c r="G126" s="28"/>
      <c r="H126" s="28"/>
      <c r="I126" s="28"/>
      <c r="J126" s="28"/>
      <c r="K126" s="28"/>
      <c r="L126" s="94"/>
    </row>
    <row r="127" spans="1:12" s="29" customFormat="1" ht="12.75">
      <c r="A127" s="49">
        <v>3</v>
      </c>
      <c r="B127" s="47" t="s">
        <v>134</v>
      </c>
      <c r="C127" s="49">
        <v>1971</v>
      </c>
      <c r="D127" s="49" t="s">
        <v>45</v>
      </c>
      <c r="E127" s="28">
        <v>0.011574074074074075</v>
      </c>
      <c r="F127" s="28"/>
      <c r="G127" s="28"/>
      <c r="H127" s="28"/>
      <c r="I127" s="28"/>
      <c r="J127" s="28"/>
      <c r="K127" s="28"/>
      <c r="L127" s="94">
        <v>1</v>
      </c>
    </row>
    <row r="128" spans="1:12" s="29" customFormat="1" ht="12.75">
      <c r="A128" s="50"/>
      <c r="B128" s="48"/>
      <c r="C128" s="50"/>
      <c r="D128" s="50"/>
      <c r="E128" s="28"/>
      <c r="F128" s="28"/>
      <c r="G128" s="28"/>
      <c r="H128" s="28"/>
      <c r="I128" s="28"/>
      <c r="J128" s="28"/>
      <c r="K128" s="28"/>
      <c r="L128" s="94"/>
    </row>
    <row r="129" spans="1:12" s="29" customFormat="1" ht="12.75">
      <c r="A129" s="49">
        <v>4</v>
      </c>
      <c r="B129" s="47" t="s">
        <v>83</v>
      </c>
      <c r="C129" s="49">
        <v>1967</v>
      </c>
      <c r="D129" s="49" t="s">
        <v>45</v>
      </c>
      <c r="E129" s="28">
        <v>0.015532407407407406</v>
      </c>
      <c r="F129" s="28"/>
      <c r="G129" s="28"/>
      <c r="H129" s="28"/>
      <c r="I129" s="28"/>
      <c r="J129" s="28"/>
      <c r="K129" s="28"/>
      <c r="L129" s="94">
        <v>1</v>
      </c>
    </row>
    <row r="130" spans="1:12" s="29" customFormat="1" ht="12.75">
      <c r="A130" s="50"/>
      <c r="B130" s="48"/>
      <c r="C130" s="50"/>
      <c r="D130" s="50"/>
      <c r="E130" s="28"/>
      <c r="F130" s="28"/>
      <c r="G130" s="28"/>
      <c r="H130" s="28"/>
      <c r="I130" s="28"/>
      <c r="J130" s="28"/>
      <c r="K130" s="28"/>
      <c r="L130" s="94"/>
    </row>
    <row r="131" spans="1:12" s="29" customFormat="1" ht="12.75">
      <c r="A131" s="14" t="s">
        <v>135</v>
      </c>
      <c r="B131" s="13"/>
      <c r="C131" s="13"/>
      <c r="D131" s="14"/>
      <c r="E131" s="28"/>
      <c r="F131" s="28"/>
      <c r="G131" s="28"/>
      <c r="H131" s="28"/>
      <c r="I131" s="28"/>
      <c r="J131" s="28"/>
      <c r="K131" s="28"/>
      <c r="L131" s="94"/>
    </row>
    <row r="132" spans="1:12" s="29" customFormat="1" ht="12.75">
      <c r="A132" s="49">
        <v>1</v>
      </c>
      <c r="B132" s="47" t="s">
        <v>136</v>
      </c>
      <c r="C132" s="49">
        <v>1958</v>
      </c>
      <c r="D132" s="49" t="s">
        <v>2</v>
      </c>
      <c r="E132" s="28">
        <v>0.007465277777777778</v>
      </c>
      <c r="F132" s="28">
        <v>0.015185185185185185</v>
      </c>
      <c r="G132" s="28">
        <v>0.022951388888888886</v>
      </c>
      <c r="H132" s="28">
        <v>0.03085648148148148</v>
      </c>
      <c r="I132" s="28">
        <v>0.03895833333333334</v>
      </c>
      <c r="J132" s="28">
        <v>0.04712962962962963</v>
      </c>
      <c r="K132" s="28"/>
      <c r="L132" s="94">
        <v>6</v>
      </c>
    </row>
    <row r="133" spans="1:12" s="29" customFormat="1" ht="12.75">
      <c r="A133" s="50"/>
      <c r="B133" s="48"/>
      <c r="C133" s="50"/>
      <c r="D133" s="50"/>
      <c r="E133" s="28"/>
      <c r="F133" s="28">
        <f>F132-E132</f>
        <v>0.007719907407407407</v>
      </c>
      <c r="G133" s="28">
        <f>G132-F132</f>
        <v>0.0077662037037037005</v>
      </c>
      <c r="H133" s="28">
        <f>H132-G132</f>
        <v>0.007905092592592596</v>
      </c>
      <c r="I133" s="28">
        <f>I132-H132</f>
        <v>0.008101851851851857</v>
      </c>
      <c r="J133" s="28">
        <f>J132-I132</f>
        <v>0.008171296296296295</v>
      </c>
      <c r="K133" s="28"/>
      <c r="L133" s="94"/>
    </row>
    <row r="134" spans="1:12" s="29" customFormat="1" ht="12.75">
      <c r="A134" s="49">
        <v>2</v>
      </c>
      <c r="B134" s="47" t="s">
        <v>11</v>
      </c>
      <c r="C134" s="49">
        <v>1958</v>
      </c>
      <c r="D134" s="49" t="s">
        <v>45</v>
      </c>
      <c r="E134" s="28">
        <v>0.01087962962962963</v>
      </c>
      <c r="F134" s="28">
        <v>0.022337962962962962</v>
      </c>
      <c r="G134" s="28">
        <v>0.03378472222222222</v>
      </c>
      <c r="H134" s="28"/>
      <c r="I134" s="28"/>
      <c r="J134" s="28"/>
      <c r="K134" s="28"/>
      <c r="L134" s="94">
        <v>3</v>
      </c>
    </row>
    <row r="135" spans="1:12" s="29" customFormat="1" ht="12.75">
      <c r="A135" s="50"/>
      <c r="B135" s="48"/>
      <c r="C135" s="50"/>
      <c r="D135" s="50"/>
      <c r="E135" s="28"/>
      <c r="F135" s="28">
        <f>F134-E134</f>
        <v>0.011458333333333333</v>
      </c>
      <c r="G135" s="28">
        <f>G134-F134</f>
        <v>0.01144675925925926</v>
      </c>
      <c r="H135" s="28"/>
      <c r="I135" s="28"/>
      <c r="J135" s="28"/>
      <c r="K135" s="28"/>
      <c r="L135" s="94"/>
    </row>
    <row r="136" spans="1:12" s="29" customFormat="1" ht="12.75">
      <c r="A136" s="49">
        <v>3</v>
      </c>
      <c r="B136" s="47" t="s">
        <v>137</v>
      </c>
      <c r="C136" s="49">
        <v>1966</v>
      </c>
      <c r="D136" s="49" t="s">
        <v>45</v>
      </c>
      <c r="E136" s="28">
        <v>0.01175925925925926</v>
      </c>
      <c r="F136" s="28">
        <v>0.02377314814814815</v>
      </c>
      <c r="G136" s="28">
        <v>0.03684027777777778</v>
      </c>
      <c r="H136" s="28"/>
      <c r="I136" s="28"/>
      <c r="J136" s="28"/>
      <c r="K136" s="28"/>
      <c r="L136" s="94">
        <v>3</v>
      </c>
    </row>
    <row r="137" spans="1:12" s="29" customFormat="1" ht="12.75">
      <c r="A137" s="50"/>
      <c r="B137" s="48"/>
      <c r="C137" s="50"/>
      <c r="D137" s="50"/>
      <c r="E137" s="28"/>
      <c r="F137" s="28">
        <f>F136-E136</f>
        <v>0.012013888888888892</v>
      </c>
      <c r="G137" s="28">
        <f>G136-F136</f>
        <v>0.013067129629629626</v>
      </c>
      <c r="H137" s="28"/>
      <c r="I137" s="28"/>
      <c r="J137" s="28"/>
      <c r="K137" s="28"/>
      <c r="L137" s="94"/>
    </row>
    <row r="138" spans="1:12" s="29" customFormat="1" ht="12.75">
      <c r="A138" s="14" t="s">
        <v>138</v>
      </c>
      <c r="B138" s="13"/>
      <c r="C138" s="13"/>
      <c r="D138" s="14"/>
      <c r="E138" s="28"/>
      <c r="F138" s="28"/>
      <c r="G138" s="28"/>
      <c r="H138" s="28"/>
      <c r="I138" s="28"/>
      <c r="J138" s="28"/>
      <c r="K138" s="28"/>
      <c r="L138" s="94"/>
    </row>
    <row r="139" spans="1:12" s="29" customFormat="1" ht="12.75">
      <c r="A139" s="49">
        <v>1</v>
      </c>
      <c r="B139" s="47" t="s">
        <v>84</v>
      </c>
      <c r="C139" s="49">
        <v>1949</v>
      </c>
      <c r="D139" s="49" t="s">
        <v>2</v>
      </c>
      <c r="E139" s="28">
        <v>0.01068287037037037</v>
      </c>
      <c r="F139" s="28">
        <v>0.02175925925925926</v>
      </c>
      <c r="G139" s="28">
        <v>0.03289351851851852</v>
      </c>
      <c r="H139" s="28">
        <v>0.04415509259259259</v>
      </c>
      <c r="I139" s="28"/>
      <c r="J139" s="28"/>
      <c r="K139" s="28"/>
      <c r="L139" s="94">
        <v>4</v>
      </c>
    </row>
    <row r="140" spans="1:12" s="29" customFormat="1" ht="12.75">
      <c r="A140" s="50"/>
      <c r="B140" s="48"/>
      <c r="C140" s="50"/>
      <c r="D140" s="50"/>
      <c r="E140" s="28"/>
      <c r="F140" s="28">
        <f>F139-E139</f>
        <v>0.011076388888888889</v>
      </c>
      <c r="G140" s="28">
        <f>G139-F139</f>
        <v>0.011134259259259264</v>
      </c>
      <c r="H140" s="28">
        <f>H139-G139</f>
        <v>0.01126157407407407</v>
      </c>
      <c r="I140" s="28"/>
      <c r="J140" s="28"/>
      <c r="K140" s="28"/>
      <c r="L140" s="94"/>
    </row>
    <row r="141" spans="1:12" s="29" customFormat="1" ht="12.75">
      <c r="A141" s="38"/>
      <c r="B141" s="37"/>
      <c r="C141" s="38"/>
      <c r="D141" s="38"/>
      <c r="E141" s="39"/>
      <c r="F141" s="39"/>
      <c r="G141" s="39"/>
      <c r="H141" s="39"/>
      <c r="I141" s="39"/>
      <c r="J141" s="39"/>
      <c r="K141" s="39"/>
      <c r="L141" s="94"/>
    </row>
    <row r="142" spans="1:12" s="29" customFormat="1" ht="12.75">
      <c r="A142" s="74" t="s">
        <v>141</v>
      </c>
      <c r="B142" s="74"/>
      <c r="C142" s="74"/>
      <c r="D142" s="37" t="s">
        <v>143</v>
      </c>
      <c r="E142" s="39"/>
      <c r="F142" s="39"/>
      <c r="G142" s="41"/>
      <c r="H142" s="39"/>
      <c r="I142" s="39"/>
      <c r="J142" s="39"/>
      <c r="K142" s="39"/>
      <c r="L142" s="94"/>
    </row>
    <row r="143" spans="1:11" ht="12.75">
      <c r="A143" s="5"/>
      <c r="B143" s="4"/>
      <c r="C143" s="4"/>
      <c r="D143" s="5"/>
      <c r="E143" s="6"/>
      <c r="F143" s="6"/>
      <c r="G143" s="6"/>
      <c r="H143" s="6"/>
      <c r="I143" s="6"/>
      <c r="J143" s="6"/>
      <c r="K143" s="6"/>
    </row>
    <row r="144" spans="2:11" ht="12.75">
      <c r="B144" s="54" t="s">
        <v>46</v>
      </c>
      <c r="C144" s="67"/>
      <c r="D144" s="67"/>
      <c r="E144" s="55"/>
      <c r="G144" s="3"/>
      <c r="H144" s="51" t="s">
        <v>47</v>
      </c>
      <c r="I144" s="52"/>
      <c r="J144" s="52"/>
      <c r="K144" s="53"/>
    </row>
    <row r="145" spans="2:11" ht="12.75">
      <c r="B145" s="17" t="s">
        <v>43</v>
      </c>
      <c r="C145" s="17"/>
      <c r="D145" s="11" t="s">
        <v>33</v>
      </c>
      <c r="E145" s="12" t="s">
        <v>44</v>
      </c>
      <c r="G145" s="3"/>
      <c r="H145" s="54" t="s">
        <v>43</v>
      </c>
      <c r="I145" s="55"/>
      <c r="J145" s="9" t="s">
        <v>33</v>
      </c>
      <c r="K145" s="12" t="s">
        <v>44</v>
      </c>
    </row>
    <row r="146" spans="2:11" ht="12.75">
      <c r="B146" s="30" t="s">
        <v>2</v>
      </c>
      <c r="C146" s="30"/>
      <c r="D146" s="40">
        <f>L15+L17+L19+L21+L28+L30+L32+L43+L45+L54+L56+L58+L65+L67+L71+L73+L76+L85+L87+L89+L101+L112+L114+L123+L132+L139</f>
        <v>140</v>
      </c>
      <c r="E146" s="31">
        <v>1</v>
      </c>
      <c r="G146" s="3"/>
      <c r="H146" s="45" t="s">
        <v>8</v>
      </c>
      <c r="I146" s="46"/>
      <c r="J146" s="9">
        <v>13</v>
      </c>
      <c r="K146" s="44" t="s">
        <v>147</v>
      </c>
    </row>
    <row r="147" spans="2:11" ht="12.75">
      <c r="B147" s="30" t="s">
        <v>45</v>
      </c>
      <c r="C147" s="30"/>
      <c r="D147" s="40">
        <f>L12+L34+L38+L40+L62+L78+L80+L91+L93+L95+L120+L125+L127+L129+L134+L136+3</f>
        <v>42</v>
      </c>
      <c r="E147" s="31">
        <v>2</v>
      </c>
      <c r="G147" s="3"/>
      <c r="H147" s="45" t="s">
        <v>145</v>
      </c>
      <c r="I147" s="46"/>
      <c r="J147" s="9">
        <v>13</v>
      </c>
      <c r="K147" s="44" t="s">
        <v>147</v>
      </c>
    </row>
    <row r="148" spans="2:11" ht="12.75">
      <c r="B148" s="30" t="s">
        <v>5</v>
      </c>
      <c r="C148" s="30"/>
      <c r="D148" s="40">
        <f>$L$23+$L$36+$L$47+$L$69+$L$118</f>
        <v>23</v>
      </c>
      <c r="E148" s="31">
        <v>3</v>
      </c>
      <c r="G148" s="3"/>
      <c r="H148" s="45" t="s">
        <v>80</v>
      </c>
      <c r="I148" s="46"/>
      <c r="J148" s="9">
        <v>7</v>
      </c>
      <c r="K148" s="44">
        <v>3</v>
      </c>
    </row>
    <row r="149" spans="2:11" ht="12.75">
      <c r="B149" s="30" t="s">
        <v>19</v>
      </c>
      <c r="C149" s="30"/>
      <c r="D149" s="40">
        <f>$L$8+$L$10+$L$60+$L$98+$L$105</f>
        <v>21</v>
      </c>
      <c r="E149" s="31">
        <v>4</v>
      </c>
      <c r="G149" s="3"/>
      <c r="H149" s="45" t="s">
        <v>12</v>
      </c>
      <c r="I149" s="46"/>
      <c r="J149" s="9">
        <v>3</v>
      </c>
      <c r="K149" s="44" t="s">
        <v>148</v>
      </c>
    </row>
    <row r="150" spans="2:11" ht="12.75">
      <c r="B150" s="30" t="s">
        <v>3</v>
      </c>
      <c r="C150" s="30"/>
      <c r="D150" s="40">
        <f>$L$25+$L$49+$L$107+$L$109+$L$116</f>
        <v>18</v>
      </c>
      <c r="E150" s="31">
        <v>5</v>
      </c>
      <c r="G150" s="3"/>
      <c r="H150" s="45" t="s">
        <v>22</v>
      </c>
      <c r="I150" s="46"/>
      <c r="J150" s="9">
        <v>3</v>
      </c>
      <c r="K150" s="44" t="s">
        <v>148</v>
      </c>
    </row>
    <row r="151" spans="2:11" ht="12.75">
      <c r="B151" s="30" t="s">
        <v>6</v>
      </c>
      <c r="C151" s="30"/>
      <c r="D151" s="40">
        <f>$L$103</f>
        <v>5</v>
      </c>
      <c r="E151" s="31">
        <v>6</v>
      </c>
      <c r="G151" s="3"/>
      <c r="H151" s="45" t="s">
        <v>146</v>
      </c>
      <c r="I151" s="46"/>
      <c r="J151" s="9">
        <v>3</v>
      </c>
      <c r="K151" s="44" t="s">
        <v>148</v>
      </c>
    </row>
    <row r="152" spans="2:10" ht="12.75">
      <c r="B152" s="30" t="s">
        <v>58</v>
      </c>
      <c r="C152" s="30"/>
      <c r="D152" s="40">
        <f>$L$51</f>
        <v>4</v>
      </c>
      <c r="E152" s="31">
        <v>7</v>
      </c>
      <c r="J152" s="43"/>
    </row>
    <row r="154" spans="2:4" ht="12.75">
      <c r="B154" s="20" t="s">
        <v>144</v>
      </c>
      <c r="C154" s="20"/>
      <c r="D154" s="20"/>
    </row>
    <row r="155" spans="2:4" ht="12.75">
      <c r="B155" s="58"/>
      <c r="C155" s="58"/>
      <c r="D155" s="58"/>
    </row>
  </sheetData>
  <sheetProtection/>
  <mergeCells count="254">
    <mergeCell ref="A136:A137"/>
    <mergeCell ref="B136:B137"/>
    <mergeCell ref="C136:C137"/>
    <mergeCell ref="D136:D137"/>
    <mergeCell ref="C139:C140"/>
    <mergeCell ref="A142:C142"/>
    <mergeCell ref="A139:A140"/>
    <mergeCell ref="B139:B140"/>
    <mergeCell ref="D139:D140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25:A126"/>
    <mergeCell ref="B125:B126"/>
    <mergeCell ref="C125:C126"/>
    <mergeCell ref="D125:D126"/>
    <mergeCell ref="C127:C128"/>
    <mergeCell ref="C129:C130"/>
    <mergeCell ref="A129:A130"/>
    <mergeCell ref="B129:B130"/>
    <mergeCell ref="D129:D130"/>
    <mergeCell ref="C114:C115"/>
    <mergeCell ref="C116:C117"/>
    <mergeCell ref="C120:C121"/>
    <mergeCell ref="A118:A119"/>
    <mergeCell ref="B118:B119"/>
    <mergeCell ref="C118:C119"/>
    <mergeCell ref="A109:A110"/>
    <mergeCell ref="B109:B110"/>
    <mergeCell ref="C109:C110"/>
    <mergeCell ref="D109:D110"/>
    <mergeCell ref="A112:A113"/>
    <mergeCell ref="B112:B113"/>
    <mergeCell ref="D112:D113"/>
    <mergeCell ref="C112:C113"/>
    <mergeCell ref="C69:C70"/>
    <mergeCell ref="D69:D70"/>
    <mergeCell ref="A69:A70"/>
    <mergeCell ref="C85:C86"/>
    <mergeCell ref="C87:C88"/>
    <mergeCell ref="A80:A81"/>
    <mergeCell ref="B80:B81"/>
    <mergeCell ref="C80:C81"/>
    <mergeCell ref="D80:D81"/>
    <mergeCell ref="C89:C90"/>
    <mergeCell ref="A91:A92"/>
    <mergeCell ref="B91:B92"/>
    <mergeCell ref="C91:C92"/>
    <mergeCell ref="D91:D92"/>
    <mergeCell ref="C76:C77"/>
    <mergeCell ref="D76:D77"/>
    <mergeCell ref="A78:A79"/>
    <mergeCell ref="B78:B79"/>
    <mergeCell ref="C78:C79"/>
    <mergeCell ref="D78:D79"/>
    <mergeCell ref="A93:A94"/>
    <mergeCell ref="B93:B94"/>
    <mergeCell ref="C93:C94"/>
    <mergeCell ref="D93:D94"/>
    <mergeCell ref="A95:A96"/>
    <mergeCell ref="B95:B96"/>
    <mergeCell ref="C95:C96"/>
    <mergeCell ref="D95:D96"/>
    <mergeCell ref="B87:B88"/>
    <mergeCell ref="B98:B99"/>
    <mergeCell ref="C98:C99"/>
    <mergeCell ref="D98:D99"/>
    <mergeCell ref="A107:A108"/>
    <mergeCell ref="B107:B108"/>
    <mergeCell ref="D107:D108"/>
    <mergeCell ref="A101:A102"/>
    <mergeCell ref="B101:B102"/>
    <mergeCell ref="D101:D102"/>
    <mergeCell ref="C56:C57"/>
    <mergeCell ref="C58:C59"/>
    <mergeCell ref="C62:C63"/>
    <mergeCell ref="B60:B61"/>
    <mergeCell ref="C60:C61"/>
    <mergeCell ref="B62:B63"/>
    <mergeCell ref="C28:C29"/>
    <mergeCell ref="C30:C31"/>
    <mergeCell ref="C32:C33"/>
    <mergeCell ref="C34:C35"/>
    <mergeCell ref="C36:C37"/>
    <mergeCell ref="C38:C39"/>
    <mergeCell ref="A43:A44"/>
    <mergeCell ref="A45:A46"/>
    <mergeCell ref="D47:D48"/>
    <mergeCell ref="C40:C41"/>
    <mergeCell ref="A38:A39"/>
    <mergeCell ref="B38:B39"/>
    <mergeCell ref="D38:D39"/>
    <mergeCell ref="C43:C44"/>
    <mergeCell ref="C45:C46"/>
    <mergeCell ref="A34:A35"/>
    <mergeCell ref="B34:B35"/>
    <mergeCell ref="D34:D35"/>
    <mergeCell ref="A36:A37"/>
    <mergeCell ref="B36:B37"/>
    <mergeCell ref="D36:D37"/>
    <mergeCell ref="D15:D16"/>
    <mergeCell ref="A25:A26"/>
    <mergeCell ref="B25:B26"/>
    <mergeCell ref="A28:A29"/>
    <mergeCell ref="C15:C16"/>
    <mergeCell ref="C17:C18"/>
    <mergeCell ref="C19:C20"/>
    <mergeCell ref="C21:C22"/>
    <mergeCell ref="C23:C24"/>
    <mergeCell ref="C25:C26"/>
    <mergeCell ref="D116:D117"/>
    <mergeCell ref="A120:A121"/>
    <mergeCell ref="B120:B121"/>
    <mergeCell ref="D120:D121"/>
    <mergeCell ref="A89:A90"/>
    <mergeCell ref="B89:B90"/>
    <mergeCell ref="D89:D90"/>
    <mergeCell ref="A114:A115"/>
    <mergeCell ref="B114:B115"/>
    <mergeCell ref="A98:A99"/>
    <mergeCell ref="D114:D115"/>
    <mergeCell ref="A103:A104"/>
    <mergeCell ref="B103:B104"/>
    <mergeCell ref="D103:D104"/>
    <mergeCell ref="A105:A106"/>
    <mergeCell ref="D60:D61"/>
    <mergeCell ref="C65:C66"/>
    <mergeCell ref="C67:C68"/>
    <mergeCell ref="C71:C72"/>
    <mergeCell ref="C73:C74"/>
    <mergeCell ref="B105:B106"/>
    <mergeCell ref="D105:D106"/>
    <mergeCell ref="C101:C102"/>
    <mergeCell ref="C103:C104"/>
    <mergeCell ref="C105:C106"/>
    <mergeCell ref="D40:D41"/>
    <mergeCell ref="D87:D88"/>
    <mergeCell ref="B45:B46"/>
    <mergeCell ref="D45:D46"/>
    <mergeCell ref="D62:D63"/>
    <mergeCell ref="A85:A86"/>
    <mergeCell ref="B85:B86"/>
    <mergeCell ref="A65:A66"/>
    <mergeCell ref="B65:B66"/>
    <mergeCell ref="B56:B57"/>
    <mergeCell ref="A56:A57"/>
    <mergeCell ref="A58:A59"/>
    <mergeCell ref="A60:A61"/>
    <mergeCell ref="A62:A63"/>
    <mergeCell ref="B69:B70"/>
    <mergeCell ref="B30:B31"/>
    <mergeCell ref="D30:D31"/>
    <mergeCell ref="D25:D26"/>
    <mergeCell ref="A49:A50"/>
    <mergeCell ref="B49:B50"/>
    <mergeCell ref="D49:D50"/>
    <mergeCell ref="A32:A33"/>
    <mergeCell ref="B32:B33"/>
    <mergeCell ref="D32:D33"/>
    <mergeCell ref="C47:C48"/>
    <mergeCell ref="E5:K5"/>
    <mergeCell ref="A8:A9"/>
    <mergeCell ref="A12:A13"/>
    <mergeCell ref="A10:A11"/>
    <mergeCell ref="A15:A16"/>
    <mergeCell ref="B28:B29"/>
    <mergeCell ref="D28:D29"/>
    <mergeCell ref="C8:C9"/>
    <mergeCell ref="C10:C11"/>
    <mergeCell ref="C12:C13"/>
    <mergeCell ref="B3:H3"/>
    <mergeCell ref="B4:H4"/>
    <mergeCell ref="A82:D83"/>
    <mergeCell ref="B144:E144"/>
    <mergeCell ref="B12:B13"/>
    <mergeCell ref="B10:B11"/>
    <mergeCell ref="B5:D6"/>
    <mergeCell ref="A17:A18"/>
    <mergeCell ref="B17:B18"/>
    <mergeCell ref="A5:A6"/>
    <mergeCell ref="B155:D155"/>
    <mergeCell ref="B8:B9"/>
    <mergeCell ref="B19:B20"/>
    <mergeCell ref="D19:D20"/>
    <mergeCell ref="B21:B22"/>
    <mergeCell ref="B43:B44"/>
    <mergeCell ref="D43:D44"/>
    <mergeCell ref="C49:C50"/>
    <mergeCell ref="C51:C52"/>
    <mergeCell ref="C107:C108"/>
    <mergeCell ref="D8:D9"/>
    <mergeCell ref="D12:D13"/>
    <mergeCell ref="D58:D59"/>
    <mergeCell ref="B58:B59"/>
    <mergeCell ref="D10:D11"/>
    <mergeCell ref="A21:A22"/>
    <mergeCell ref="D21:D22"/>
    <mergeCell ref="A19:A20"/>
    <mergeCell ref="D17:D18"/>
    <mergeCell ref="A23:A24"/>
    <mergeCell ref="D65:D66"/>
    <mergeCell ref="A71:A72"/>
    <mergeCell ref="B71:B72"/>
    <mergeCell ref="D71:D72"/>
    <mergeCell ref="B15:B16"/>
    <mergeCell ref="A40:A41"/>
    <mergeCell ref="B40:B41"/>
    <mergeCell ref="B23:B24"/>
    <mergeCell ref="D23:D24"/>
    <mergeCell ref="A30:A31"/>
    <mergeCell ref="B47:B48"/>
    <mergeCell ref="A47:A48"/>
    <mergeCell ref="D56:D57"/>
    <mergeCell ref="A51:A52"/>
    <mergeCell ref="B51:B52"/>
    <mergeCell ref="D51:D52"/>
    <mergeCell ref="A54:A55"/>
    <mergeCell ref="D54:D55"/>
    <mergeCell ref="B54:B55"/>
    <mergeCell ref="C54:C55"/>
    <mergeCell ref="B67:B68"/>
    <mergeCell ref="A67:A68"/>
    <mergeCell ref="A76:A77"/>
    <mergeCell ref="B76:B77"/>
    <mergeCell ref="D85:D86"/>
    <mergeCell ref="H148:I148"/>
    <mergeCell ref="D73:D74"/>
    <mergeCell ref="B73:B74"/>
    <mergeCell ref="A73:A74"/>
    <mergeCell ref="D67:D68"/>
    <mergeCell ref="D118:D119"/>
    <mergeCell ref="D123:D124"/>
    <mergeCell ref="A1:B1"/>
    <mergeCell ref="D127:D128"/>
    <mergeCell ref="A116:A117"/>
    <mergeCell ref="B116:B117"/>
    <mergeCell ref="A127:A128"/>
    <mergeCell ref="B127:B128"/>
    <mergeCell ref="A87:A88"/>
    <mergeCell ref="A123:A124"/>
    <mergeCell ref="H150:I150"/>
    <mergeCell ref="H151:I151"/>
    <mergeCell ref="B123:B124"/>
    <mergeCell ref="C123:C124"/>
    <mergeCell ref="H144:K144"/>
    <mergeCell ref="H145:I145"/>
    <mergeCell ref="H146:I146"/>
    <mergeCell ref="H147:I147"/>
    <mergeCell ref="H149:I149"/>
  </mergeCells>
  <printOptions/>
  <pageMargins left="0.7" right="0.7" top="0.75" bottom="0.75" header="0.3" footer="0.3"/>
  <pageSetup fitToHeight="2" horizontalDpi="200" verticalDpi="200" orientation="portrait" paperSize="9" scale="73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60" workbookViewId="0" topLeftCell="A1">
      <selection activeCell="N21" sqref="N21"/>
    </sheetView>
  </sheetViews>
  <sheetFormatPr defaultColWidth="8.28125" defaultRowHeight="15"/>
  <cols>
    <col min="1" max="1" width="6.140625" style="16" customWidth="1"/>
    <col min="2" max="2" width="20.28125" style="15" customWidth="1"/>
    <col min="3" max="3" width="11.421875" style="16" customWidth="1"/>
    <col min="4" max="10" width="7.140625" style="1" customWidth="1"/>
    <col min="11" max="11" width="7.140625" style="3" customWidth="1"/>
    <col min="12" max="16384" width="8.28125" style="3" customWidth="1"/>
  </cols>
  <sheetData>
    <row r="1" spans="1:11" s="21" customFormat="1" ht="12.75">
      <c r="A1" s="75" t="s">
        <v>44</v>
      </c>
      <c r="B1" s="77" t="s">
        <v>36</v>
      </c>
      <c r="C1" s="77"/>
      <c r="D1" s="78" t="s">
        <v>33</v>
      </c>
      <c r="E1" s="78"/>
      <c r="F1" s="78"/>
      <c r="G1" s="78"/>
      <c r="H1" s="78"/>
      <c r="I1" s="78"/>
      <c r="J1" s="78"/>
      <c r="K1" s="78"/>
    </row>
    <row r="2" spans="1:11" s="21" customFormat="1" ht="12.75">
      <c r="A2" s="76"/>
      <c r="B2" s="77"/>
      <c r="C2" s="77"/>
      <c r="D2" s="22" t="s">
        <v>25</v>
      </c>
      <c r="E2" s="22" t="s">
        <v>26</v>
      </c>
      <c r="F2" s="22" t="s">
        <v>27</v>
      </c>
      <c r="G2" s="22" t="s">
        <v>28</v>
      </c>
      <c r="H2" s="22" t="s">
        <v>29</v>
      </c>
      <c r="I2" s="22" t="s">
        <v>30</v>
      </c>
      <c r="J2" s="22" t="s">
        <v>31</v>
      </c>
      <c r="K2" s="23" t="s">
        <v>32</v>
      </c>
    </row>
    <row r="3" spans="1:11" s="21" customFormat="1" ht="12.75">
      <c r="A3" s="24" t="s">
        <v>48</v>
      </c>
      <c r="B3" s="25"/>
      <c r="C3" s="24"/>
      <c r="D3" s="26"/>
      <c r="E3" s="26"/>
      <c r="F3" s="26"/>
      <c r="G3" s="26"/>
      <c r="H3" s="26"/>
      <c r="I3" s="26"/>
      <c r="J3" s="26"/>
      <c r="K3" s="27"/>
    </row>
    <row r="4" spans="1:11" s="21" customFormat="1" ht="12.75">
      <c r="A4" s="79">
        <v>1</v>
      </c>
      <c r="B4" s="81" t="s">
        <v>49</v>
      </c>
      <c r="C4" s="79" t="s">
        <v>50</v>
      </c>
      <c r="D4" s="26">
        <v>0.009953703703703704</v>
      </c>
      <c r="E4" s="26">
        <v>0.018055555555555557</v>
      </c>
      <c r="F4" s="26">
        <v>0.031655092592592596</v>
      </c>
      <c r="G4" s="26"/>
      <c r="H4" s="26"/>
      <c r="I4" s="26"/>
      <c r="J4" s="26"/>
      <c r="K4" s="27"/>
    </row>
    <row r="5" spans="1:11" s="21" customFormat="1" ht="12.75">
      <c r="A5" s="80"/>
      <c r="B5" s="82"/>
      <c r="C5" s="80"/>
      <c r="D5" s="26"/>
      <c r="E5" s="26">
        <f>E4-D4</f>
        <v>0.008101851851851853</v>
      </c>
      <c r="F5" s="26">
        <f>F4-E4</f>
        <v>0.013599537037037038</v>
      </c>
      <c r="G5" s="26"/>
      <c r="H5" s="26"/>
      <c r="I5" s="26"/>
      <c r="J5" s="26"/>
      <c r="K5" s="27"/>
    </row>
    <row r="6" spans="1:11" s="21" customFormat="1" ht="12.75">
      <c r="A6" s="79">
        <v>2</v>
      </c>
      <c r="B6" s="81" t="s">
        <v>14</v>
      </c>
      <c r="C6" s="79" t="s">
        <v>8</v>
      </c>
      <c r="D6" s="26">
        <v>0.01099537037037037</v>
      </c>
      <c r="E6" s="26">
        <v>0.024583333333333332</v>
      </c>
      <c r="F6" s="26">
        <v>0.04412037037037037</v>
      </c>
      <c r="G6" s="26"/>
      <c r="H6" s="26"/>
      <c r="I6" s="26"/>
      <c r="J6" s="26"/>
      <c r="K6" s="27"/>
    </row>
    <row r="7" spans="1:11" s="21" customFormat="1" ht="12.75">
      <c r="A7" s="80"/>
      <c r="B7" s="82"/>
      <c r="C7" s="80"/>
      <c r="D7" s="26"/>
      <c r="E7" s="26">
        <f>E6-D6</f>
        <v>0.013587962962962961</v>
      </c>
      <c r="F7" s="26">
        <f>F6-E6</f>
        <v>0.01953703703703704</v>
      </c>
      <c r="G7" s="26"/>
      <c r="H7" s="26"/>
      <c r="I7" s="26"/>
      <c r="J7" s="26"/>
      <c r="K7" s="27"/>
    </row>
    <row r="8" spans="1:11" s="21" customFormat="1" ht="12.75">
      <c r="A8" s="79">
        <v>3</v>
      </c>
      <c r="B8" s="81" t="s">
        <v>15</v>
      </c>
      <c r="C8" s="79" t="s">
        <v>8</v>
      </c>
      <c r="D8" s="26">
        <v>0.012083333333333333</v>
      </c>
      <c r="E8" s="26">
        <v>0.028344907407407412</v>
      </c>
      <c r="F8" s="26">
        <v>0.04488425925925926</v>
      </c>
      <c r="G8" s="26"/>
      <c r="H8" s="26"/>
      <c r="I8" s="26"/>
      <c r="J8" s="26"/>
      <c r="K8" s="27"/>
    </row>
    <row r="9" spans="1:11" s="21" customFormat="1" ht="12.75">
      <c r="A9" s="80"/>
      <c r="B9" s="82"/>
      <c r="C9" s="80"/>
      <c r="D9" s="26"/>
      <c r="E9" s="26">
        <f>E8-D8</f>
        <v>0.01626157407407408</v>
      </c>
      <c r="F9" s="26">
        <f>F8-E8</f>
        <v>0.01653935185185185</v>
      </c>
      <c r="G9" s="26"/>
      <c r="H9" s="26"/>
      <c r="I9" s="26"/>
      <c r="J9" s="26"/>
      <c r="K9" s="27"/>
    </row>
    <row r="10" spans="1:11" s="21" customFormat="1" ht="12.75">
      <c r="A10" s="24" t="s">
        <v>53</v>
      </c>
      <c r="B10" s="25"/>
      <c r="C10" s="24"/>
      <c r="D10" s="26"/>
      <c r="E10" s="26"/>
      <c r="F10" s="26"/>
      <c r="G10" s="26"/>
      <c r="H10" s="26"/>
      <c r="I10" s="26"/>
      <c r="J10" s="26"/>
      <c r="K10" s="27"/>
    </row>
    <row r="11" spans="1:11" s="21" customFormat="1" ht="12.75">
      <c r="A11" s="79">
        <v>1</v>
      </c>
      <c r="B11" s="81" t="s">
        <v>54</v>
      </c>
      <c r="C11" s="79" t="s">
        <v>2</v>
      </c>
      <c r="D11" s="26">
        <v>0.007407407407407407</v>
      </c>
      <c r="E11" s="26">
        <v>0.015740740740740743</v>
      </c>
      <c r="F11" s="26">
        <v>0.02442129629629629</v>
      </c>
      <c r="G11" s="26">
        <v>0.03284722222222222</v>
      </c>
      <c r="H11" s="26">
        <v>0.04313657407407407</v>
      </c>
      <c r="I11" s="26"/>
      <c r="J11" s="26"/>
      <c r="K11" s="27"/>
    </row>
    <row r="12" spans="1:11" s="21" customFormat="1" ht="12.75">
      <c r="A12" s="80"/>
      <c r="B12" s="82"/>
      <c r="C12" s="80"/>
      <c r="D12" s="26"/>
      <c r="E12" s="26">
        <f>E11-D11</f>
        <v>0.008333333333333335</v>
      </c>
      <c r="F12" s="26">
        <f>F11-E11</f>
        <v>0.008680555555555549</v>
      </c>
      <c r="G12" s="26">
        <f>G11-F11</f>
        <v>0.00842592592592593</v>
      </c>
      <c r="H12" s="26">
        <f>H11-G11</f>
        <v>0.010289351851851848</v>
      </c>
      <c r="I12" s="26"/>
      <c r="J12" s="26"/>
      <c r="K12" s="27"/>
    </row>
    <row r="13" spans="1:11" s="21" customFormat="1" ht="12.75">
      <c r="A13" s="79">
        <v>2</v>
      </c>
      <c r="B13" s="81" t="s">
        <v>55</v>
      </c>
      <c r="C13" s="79" t="s">
        <v>50</v>
      </c>
      <c r="D13" s="26">
        <v>0.010023148148148147</v>
      </c>
      <c r="E13" s="26">
        <v>0.019502314814814816</v>
      </c>
      <c r="F13" s="26">
        <v>0.02883101851851852</v>
      </c>
      <c r="G13" s="26">
        <v>0.04020833333333333</v>
      </c>
      <c r="H13" s="26"/>
      <c r="I13" s="26"/>
      <c r="J13" s="26"/>
      <c r="K13" s="27"/>
    </row>
    <row r="14" spans="1:11" s="21" customFormat="1" ht="12.75">
      <c r="A14" s="80"/>
      <c r="B14" s="82"/>
      <c r="C14" s="80"/>
      <c r="D14" s="26"/>
      <c r="E14" s="26">
        <f>E13-D13</f>
        <v>0.009479166666666669</v>
      </c>
      <c r="F14" s="26">
        <f>F13-E13</f>
        <v>0.009328703703703704</v>
      </c>
      <c r="G14" s="26">
        <f>G13-F13</f>
        <v>0.011377314814814812</v>
      </c>
      <c r="H14" s="26"/>
      <c r="I14" s="26"/>
      <c r="J14" s="26"/>
      <c r="K14" s="27"/>
    </row>
    <row r="15" spans="1:11" s="21" customFormat="1" ht="12.75">
      <c r="A15" s="79">
        <v>3</v>
      </c>
      <c r="B15" s="81" t="s">
        <v>56</v>
      </c>
      <c r="C15" s="79" t="s">
        <v>50</v>
      </c>
      <c r="D15" s="26">
        <v>0.010185185185185184</v>
      </c>
      <c r="E15" s="26">
        <v>0.019733796296296298</v>
      </c>
      <c r="F15" s="26">
        <v>0.03164351851851852</v>
      </c>
      <c r="G15" s="26"/>
      <c r="H15" s="26"/>
      <c r="I15" s="26"/>
      <c r="J15" s="26"/>
      <c r="K15" s="27"/>
    </row>
    <row r="16" spans="1:11" s="21" customFormat="1" ht="12.75">
      <c r="A16" s="80"/>
      <c r="B16" s="82"/>
      <c r="C16" s="80"/>
      <c r="D16" s="26"/>
      <c r="E16" s="26">
        <f>E15-D15</f>
        <v>0.009548611111111114</v>
      </c>
      <c r="F16" s="26">
        <f>F15-E15</f>
        <v>0.011909722222222224</v>
      </c>
      <c r="G16" s="26"/>
      <c r="H16" s="26"/>
      <c r="I16" s="26"/>
      <c r="J16" s="26"/>
      <c r="K16" s="27"/>
    </row>
    <row r="17" spans="1:11" ht="12.75">
      <c r="A17" s="11" t="s">
        <v>52</v>
      </c>
      <c r="B17" s="10"/>
      <c r="C17" s="11"/>
      <c r="D17" s="12"/>
      <c r="E17" s="12"/>
      <c r="F17" s="12"/>
      <c r="G17" s="12"/>
      <c r="H17" s="12"/>
      <c r="I17" s="12"/>
      <c r="J17" s="12"/>
      <c r="K17" s="9"/>
    </row>
    <row r="18" spans="1:11" ht="12.75">
      <c r="A18" s="83">
        <v>1</v>
      </c>
      <c r="B18" s="85" t="s">
        <v>57</v>
      </c>
      <c r="C18" s="83" t="s">
        <v>58</v>
      </c>
      <c r="D18" s="12">
        <v>0.0060416666666666665</v>
      </c>
      <c r="E18" s="12">
        <v>0.011979166666666666</v>
      </c>
      <c r="F18" s="12">
        <v>0.01861111111111111</v>
      </c>
      <c r="G18" s="12">
        <v>0.024479166666666666</v>
      </c>
      <c r="H18" s="12">
        <v>0.03108796296296296</v>
      </c>
      <c r="I18" s="12">
        <v>0.03877314814814815</v>
      </c>
      <c r="J18" s="12"/>
      <c r="K18" s="9"/>
    </row>
    <row r="19" spans="1:11" ht="12.75">
      <c r="A19" s="84"/>
      <c r="B19" s="86"/>
      <c r="C19" s="84"/>
      <c r="D19" s="12"/>
      <c r="E19" s="12">
        <f>E18-D18</f>
        <v>0.005937499999999999</v>
      </c>
      <c r="F19" s="12">
        <f>F18-E18</f>
        <v>0.006631944444444444</v>
      </c>
      <c r="G19" s="12">
        <f>G18-F18</f>
        <v>0.005868055555555557</v>
      </c>
      <c r="H19" s="12">
        <f>H18-G18</f>
        <v>0.006608796296296293</v>
      </c>
      <c r="I19" s="12">
        <f>I18-H18</f>
        <v>0.007685185185185187</v>
      </c>
      <c r="J19" s="12"/>
      <c r="K19" s="9"/>
    </row>
    <row r="20" spans="1:11" ht="12.75">
      <c r="A20" s="83">
        <v>2</v>
      </c>
      <c r="B20" s="85" t="s">
        <v>59</v>
      </c>
      <c r="C20" s="83" t="s">
        <v>50</v>
      </c>
      <c r="D20" s="12">
        <v>0.007175925925925926</v>
      </c>
      <c r="E20" s="12">
        <v>0.014351851851851852</v>
      </c>
      <c r="F20" s="12">
        <v>0.022743055555555555</v>
      </c>
      <c r="G20" s="12">
        <v>0.02953703703703704</v>
      </c>
      <c r="H20" s="12">
        <v>0.03893518518518519</v>
      </c>
      <c r="I20" s="12"/>
      <c r="J20" s="12"/>
      <c r="K20" s="9"/>
    </row>
    <row r="21" spans="1:11" ht="12.75">
      <c r="A21" s="84"/>
      <c r="B21" s="86"/>
      <c r="C21" s="84"/>
      <c r="D21" s="12"/>
      <c r="E21" s="12">
        <f>E20-D20</f>
        <v>0.007175925925925926</v>
      </c>
      <c r="F21" s="12">
        <f>F20-E20</f>
        <v>0.008391203703703703</v>
      </c>
      <c r="G21" s="12">
        <f>G20-F20</f>
        <v>0.006793981481481484</v>
      </c>
      <c r="H21" s="12">
        <f>H20-G20</f>
        <v>0.009398148148148152</v>
      </c>
      <c r="I21" s="12"/>
      <c r="J21" s="12"/>
      <c r="K21" s="9"/>
    </row>
    <row r="22" spans="1:11" ht="12.75">
      <c r="A22" s="83">
        <v>3</v>
      </c>
      <c r="B22" s="85" t="s">
        <v>65</v>
      </c>
      <c r="C22" s="83" t="s">
        <v>66</v>
      </c>
      <c r="D22" s="12">
        <v>0.006921296296296297</v>
      </c>
      <c r="E22" s="12">
        <v>0.014930555555555556</v>
      </c>
      <c r="F22" s="12">
        <v>0.023483796296296298</v>
      </c>
      <c r="G22" s="12">
        <v>0.0305787037037037</v>
      </c>
      <c r="H22" s="12">
        <v>0.04</v>
      </c>
      <c r="I22" s="12"/>
      <c r="J22" s="12"/>
      <c r="K22" s="9"/>
    </row>
    <row r="23" spans="1:11" ht="12.75">
      <c r="A23" s="84"/>
      <c r="B23" s="86"/>
      <c r="C23" s="84"/>
      <c r="D23" s="12"/>
      <c r="E23" s="12">
        <f>E22-D22</f>
        <v>0.00800925925925926</v>
      </c>
      <c r="F23" s="12">
        <f>F22-E22</f>
        <v>0.008553240740740741</v>
      </c>
      <c r="G23" s="12">
        <f>G22-F22</f>
        <v>0.007094907407407404</v>
      </c>
      <c r="H23" s="12">
        <f>H22-G22</f>
        <v>0.0094212962962963</v>
      </c>
      <c r="I23" s="12"/>
      <c r="J23" s="12"/>
      <c r="K23" s="9"/>
    </row>
    <row r="24" spans="1:11" ht="12.75">
      <c r="A24" s="11" t="s">
        <v>61</v>
      </c>
      <c r="B24" s="10"/>
      <c r="C24" s="11"/>
      <c r="D24" s="12"/>
      <c r="E24" s="12"/>
      <c r="F24" s="12"/>
      <c r="G24" s="12"/>
      <c r="H24" s="12"/>
      <c r="I24" s="12"/>
      <c r="J24" s="12"/>
      <c r="K24" s="9"/>
    </row>
    <row r="25" spans="1:11" ht="12.75">
      <c r="A25" s="83">
        <v>1</v>
      </c>
      <c r="B25" s="85" t="s">
        <v>20</v>
      </c>
      <c r="C25" s="83" t="s">
        <v>19</v>
      </c>
      <c r="D25" s="12">
        <v>0.006168981481481481</v>
      </c>
      <c r="E25" s="12">
        <v>0.01252314814814815</v>
      </c>
      <c r="F25" s="12">
        <v>0.01902777777777778</v>
      </c>
      <c r="G25" s="12">
        <v>0.02460648148148148</v>
      </c>
      <c r="H25" s="12">
        <v>0.03231481481481482</v>
      </c>
      <c r="I25" s="12">
        <v>0.040150462962962964</v>
      </c>
      <c r="J25" s="12">
        <v>0.04693287037037037</v>
      </c>
      <c r="K25" s="9"/>
    </row>
    <row r="26" spans="1:11" ht="12.75">
      <c r="A26" s="84"/>
      <c r="B26" s="86"/>
      <c r="C26" s="84"/>
      <c r="D26" s="12"/>
      <c r="E26" s="12">
        <f aca="true" t="shared" si="0" ref="E26:J26">E25-D25</f>
        <v>0.0063541666666666686</v>
      </c>
      <c r="F26" s="12">
        <f t="shared" si="0"/>
        <v>0.006504629629629629</v>
      </c>
      <c r="G26" s="12">
        <f t="shared" si="0"/>
        <v>0.0055787037037037</v>
      </c>
      <c r="H26" s="12">
        <f t="shared" si="0"/>
        <v>0.007708333333333338</v>
      </c>
      <c r="I26" s="12">
        <f t="shared" si="0"/>
        <v>0.007835648148148147</v>
      </c>
      <c r="J26" s="12">
        <f t="shared" si="0"/>
        <v>0.006782407407407404</v>
      </c>
      <c r="K26" s="9"/>
    </row>
    <row r="27" spans="1:11" ht="12.75">
      <c r="A27" s="83">
        <v>2</v>
      </c>
      <c r="B27" s="85" t="s">
        <v>71</v>
      </c>
      <c r="C27" s="83" t="s">
        <v>8</v>
      </c>
      <c r="D27" s="12">
        <v>0.007638888888888889</v>
      </c>
      <c r="E27" s="12">
        <v>0.015925925925925927</v>
      </c>
      <c r="F27" s="12">
        <v>0.023750000000000004</v>
      </c>
      <c r="G27" s="12">
        <v>0.03078703703703704</v>
      </c>
      <c r="H27" s="12">
        <v>0.03990740740740741</v>
      </c>
      <c r="I27" s="12">
        <v>0.04784722222222223</v>
      </c>
      <c r="J27" s="12"/>
      <c r="K27" s="9"/>
    </row>
    <row r="28" spans="1:11" ht="12.75">
      <c r="A28" s="84"/>
      <c r="B28" s="86"/>
      <c r="C28" s="84"/>
      <c r="D28" s="12"/>
      <c r="E28" s="12">
        <f>E27-D27</f>
        <v>0.008287037037037037</v>
      </c>
      <c r="F28" s="12">
        <f>F27-E27</f>
        <v>0.007824074074074077</v>
      </c>
      <c r="G28" s="12">
        <f>G27-F27</f>
        <v>0.007037037037037036</v>
      </c>
      <c r="H28" s="12">
        <f>H27-G27</f>
        <v>0.009120370370370372</v>
      </c>
      <c r="I28" s="12">
        <f>I27-H27</f>
        <v>0.007939814814814816</v>
      </c>
      <c r="J28" s="12"/>
      <c r="K28" s="9"/>
    </row>
    <row r="29" spans="1:11" ht="12.75">
      <c r="A29" s="83">
        <v>3</v>
      </c>
      <c r="B29" s="85" t="s">
        <v>70</v>
      </c>
      <c r="C29" s="83" t="s">
        <v>50</v>
      </c>
      <c r="D29" s="12">
        <v>0.007002314814814815</v>
      </c>
      <c r="E29" s="12">
        <v>0.013981481481481482</v>
      </c>
      <c r="F29" s="12">
        <v>0.02291666666666667</v>
      </c>
      <c r="G29" s="12">
        <v>0.030289351851851855</v>
      </c>
      <c r="H29" s="12">
        <v>0.03981481481481482</v>
      </c>
      <c r="I29" s="12">
        <v>0.04903935185185185</v>
      </c>
      <c r="J29" s="12"/>
      <c r="K29" s="9"/>
    </row>
    <row r="30" spans="1:11" ht="12.75">
      <c r="A30" s="84"/>
      <c r="B30" s="86"/>
      <c r="C30" s="84"/>
      <c r="D30" s="12"/>
      <c r="E30" s="12">
        <f>E29-D29</f>
        <v>0.0069791666666666665</v>
      </c>
      <c r="F30" s="12">
        <f>F29-E29</f>
        <v>0.008935185185185187</v>
      </c>
      <c r="G30" s="12">
        <f>G29-F29</f>
        <v>0.007372685185185187</v>
      </c>
      <c r="H30" s="12">
        <f>H29-G29</f>
        <v>0.009525462962962961</v>
      </c>
      <c r="I30" s="12">
        <f>I29-H29</f>
        <v>0.009224537037037031</v>
      </c>
      <c r="J30" s="12"/>
      <c r="K30" s="9"/>
    </row>
    <row r="31" spans="1:11" ht="12.75">
      <c r="A31" s="11" t="s">
        <v>62</v>
      </c>
      <c r="B31" s="10"/>
      <c r="C31" s="11"/>
      <c r="D31" s="12"/>
      <c r="E31" s="12"/>
      <c r="F31" s="12"/>
      <c r="G31" s="12"/>
      <c r="H31" s="12"/>
      <c r="I31" s="12"/>
      <c r="J31" s="12"/>
      <c r="K31" s="9"/>
    </row>
    <row r="32" spans="1:11" ht="12.75">
      <c r="A32" s="83">
        <v>1</v>
      </c>
      <c r="B32" s="85" t="s">
        <v>18</v>
      </c>
      <c r="C32" s="83" t="s">
        <v>19</v>
      </c>
      <c r="D32" s="12">
        <v>0.006851851851851852</v>
      </c>
      <c r="E32" s="12">
        <v>0.013425925925925924</v>
      </c>
      <c r="F32" s="12">
        <v>0.019953703703703706</v>
      </c>
      <c r="G32" s="12">
        <v>0.026435185185185187</v>
      </c>
      <c r="H32" s="12">
        <v>0.033125</v>
      </c>
      <c r="I32" s="12">
        <v>0.04172453703703704</v>
      </c>
      <c r="J32" s="12"/>
      <c r="K32" s="9"/>
    </row>
    <row r="33" spans="1:11" ht="12.75">
      <c r="A33" s="84"/>
      <c r="B33" s="86"/>
      <c r="C33" s="84"/>
      <c r="D33" s="12"/>
      <c r="E33" s="12">
        <f>E32-D32</f>
        <v>0.0065740740740740725</v>
      </c>
      <c r="F33" s="12">
        <f>F32-E32</f>
        <v>0.006527777777777782</v>
      </c>
      <c r="G33" s="12">
        <f>G32-F32</f>
        <v>0.00648148148148148</v>
      </c>
      <c r="H33" s="12">
        <f>H32-G32</f>
        <v>0.006689814814814815</v>
      </c>
      <c r="I33" s="12">
        <f>I32-H32</f>
        <v>0.008599537037037037</v>
      </c>
      <c r="J33" s="12"/>
      <c r="K33" s="9"/>
    </row>
    <row r="34" spans="1:11" ht="12.75">
      <c r="A34" s="83">
        <v>2</v>
      </c>
      <c r="B34" s="85" t="s">
        <v>17</v>
      </c>
      <c r="C34" s="83" t="s">
        <v>6</v>
      </c>
      <c r="D34" s="12">
        <v>0.006469907407407407</v>
      </c>
      <c r="E34" s="12">
        <v>0.01326388888888889</v>
      </c>
      <c r="F34" s="12">
        <v>0.02090277777777778</v>
      </c>
      <c r="G34" s="12">
        <v>0.027384259259259257</v>
      </c>
      <c r="H34" s="12">
        <v>0.0366087962962963</v>
      </c>
      <c r="I34" s="12">
        <v>0.04417824074074075</v>
      </c>
      <c r="J34" s="12"/>
      <c r="K34" s="9"/>
    </row>
    <row r="35" spans="1:11" ht="12.75">
      <c r="A35" s="84"/>
      <c r="B35" s="86"/>
      <c r="C35" s="84"/>
      <c r="D35" s="12"/>
      <c r="E35" s="12">
        <f>E34-D34</f>
        <v>0.0067939814814814824</v>
      </c>
      <c r="F35" s="12">
        <f>F34-E34</f>
        <v>0.007638888888888891</v>
      </c>
      <c r="G35" s="12">
        <f>G34-F34</f>
        <v>0.006481481481481477</v>
      </c>
      <c r="H35" s="12">
        <f>H34-G34</f>
        <v>0.009224537037037042</v>
      </c>
      <c r="I35" s="12">
        <f>I34-H34</f>
        <v>0.007569444444444448</v>
      </c>
      <c r="J35" s="12"/>
      <c r="K35" s="9"/>
    </row>
    <row r="36" spans="1:11" ht="12.75">
      <c r="A36" s="83">
        <v>3</v>
      </c>
      <c r="B36" s="85" t="s">
        <v>1</v>
      </c>
      <c r="C36" s="83" t="s">
        <v>3</v>
      </c>
      <c r="D36" s="12">
        <v>0.006458333333333333</v>
      </c>
      <c r="E36" s="12">
        <v>0.012962962962962963</v>
      </c>
      <c r="F36" s="12">
        <v>0.01951388888888889</v>
      </c>
      <c r="G36" s="12">
        <v>0.026284722222222223</v>
      </c>
      <c r="H36" s="12">
        <v>0.03684027777777778</v>
      </c>
      <c r="I36" s="12">
        <v>0.044502314814814814</v>
      </c>
      <c r="J36" s="12"/>
      <c r="K36" s="9"/>
    </row>
    <row r="37" spans="1:11" ht="12.75">
      <c r="A37" s="84"/>
      <c r="B37" s="86"/>
      <c r="C37" s="84"/>
      <c r="D37" s="12"/>
      <c r="E37" s="12">
        <f>E36-D36</f>
        <v>0.006504629629629629</v>
      </c>
      <c r="F37" s="12">
        <f>F36-E36</f>
        <v>0.006550925925925927</v>
      </c>
      <c r="G37" s="12">
        <f>G36-F36</f>
        <v>0.0067708333333333336</v>
      </c>
      <c r="H37" s="12">
        <f>H36-G36</f>
        <v>0.010555555555555554</v>
      </c>
      <c r="I37" s="12">
        <f>I36-H36</f>
        <v>0.007662037037037037</v>
      </c>
      <c r="J37" s="12"/>
      <c r="K37" s="9"/>
    </row>
    <row r="38" spans="1:11" ht="12.75">
      <c r="A38" s="11" t="s">
        <v>63</v>
      </c>
      <c r="B38" s="10"/>
      <c r="C38" s="11"/>
      <c r="D38" s="12"/>
      <c r="E38" s="12"/>
      <c r="F38" s="12"/>
      <c r="G38" s="12"/>
      <c r="H38" s="12"/>
      <c r="I38" s="12"/>
      <c r="J38" s="12"/>
      <c r="K38" s="9"/>
    </row>
    <row r="39" spans="1:11" ht="12.75">
      <c r="A39" s="83">
        <v>4</v>
      </c>
      <c r="B39" s="85" t="s">
        <v>4</v>
      </c>
      <c r="C39" s="83" t="s">
        <v>5</v>
      </c>
      <c r="D39" s="12">
        <v>0.007291666666666666</v>
      </c>
      <c r="E39" s="12">
        <v>0.014652777777777778</v>
      </c>
      <c r="F39" s="12">
        <v>0.022881944444444444</v>
      </c>
      <c r="G39" s="12">
        <v>0.030000000000000002</v>
      </c>
      <c r="H39" s="12">
        <v>0.03900462962962963</v>
      </c>
      <c r="I39" s="12">
        <v>0.04756944444444444</v>
      </c>
      <c r="J39" s="12"/>
      <c r="K39" s="9"/>
    </row>
    <row r="40" spans="1:11" ht="12.75">
      <c r="A40" s="84"/>
      <c r="B40" s="86"/>
      <c r="C40" s="84"/>
      <c r="D40" s="12"/>
      <c r="E40" s="12">
        <f>E39-D39</f>
        <v>0.0073611111111111125</v>
      </c>
      <c r="F40" s="12">
        <f>F39-E39</f>
        <v>0.008229166666666666</v>
      </c>
      <c r="G40" s="12">
        <f>G39-F39</f>
        <v>0.007118055555555558</v>
      </c>
      <c r="H40" s="12">
        <f>H39-G39</f>
        <v>0.00900462962962963</v>
      </c>
      <c r="I40" s="12">
        <f>I39-H39</f>
        <v>0.00856481481481481</v>
      </c>
      <c r="J40" s="12"/>
      <c r="K40" s="9"/>
    </row>
    <row r="41" spans="1:11" ht="12.75">
      <c r="A41" s="83">
        <v>5</v>
      </c>
      <c r="B41" s="85" t="s">
        <v>21</v>
      </c>
      <c r="C41" s="83" t="s">
        <v>19</v>
      </c>
      <c r="D41" s="12">
        <v>0.007465277777777778</v>
      </c>
      <c r="E41" s="12">
        <v>0.0146875</v>
      </c>
      <c r="F41" s="12">
        <v>0.022361111111111113</v>
      </c>
      <c r="G41" s="12">
        <v>0.030497685185185183</v>
      </c>
      <c r="H41" s="12">
        <v>0.03951388888888889</v>
      </c>
      <c r="I41" s="12"/>
      <c r="J41" s="12"/>
      <c r="K41" s="9"/>
    </row>
    <row r="42" spans="1:11" ht="12.75">
      <c r="A42" s="84"/>
      <c r="B42" s="86"/>
      <c r="C42" s="84"/>
      <c r="D42" s="12"/>
      <c r="E42" s="12">
        <f>E41-D41</f>
        <v>0.007222222222222221</v>
      </c>
      <c r="F42" s="12">
        <f>F41-E41</f>
        <v>0.007673611111111114</v>
      </c>
      <c r="G42" s="12">
        <f>G41-F41</f>
        <v>0.00813657407407407</v>
      </c>
      <c r="H42" s="12">
        <f>H41-G41</f>
        <v>0.009016203703703707</v>
      </c>
      <c r="I42" s="12"/>
      <c r="J42" s="12"/>
      <c r="K42" s="9"/>
    </row>
    <row r="43" spans="1:11" ht="12.75">
      <c r="A43" s="83">
        <v>7</v>
      </c>
      <c r="B43" s="85" t="s">
        <v>78</v>
      </c>
      <c r="C43" s="83" t="s">
        <v>8</v>
      </c>
      <c r="D43" s="12">
        <v>0.021388888888888888</v>
      </c>
      <c r="E43" s="12"/>
      <c r="F43" s="12"/>
      <c r="G43" s="12"/>
      <c r="H43" s="12"/>
      <c r="I43" s="12"/>
      <c r="J43" s="12"/>
      <c r="K43" s="9"/>
    </row>
    <row r="44" spans="1:11" ht="12.75">
      <c r="A44" s="84"/>
      <c r="B44" s="86"/>
      <c r="C44" s="84"/>
      <c r="D44" s="12"/>
      <c r="E44" s="12"/>
      <c r="F44" s="12"/>
      <c r="G44" s="12"/>
      <c r="H44" s="12"/>
      <c r="I44" s="12"/>
      <c r="J44" s="12"/>
      <c r="K44" s="9"/>
    </row>
    <row r="45" spans="1:11" ht="12.75">
      <c r="A45" s="11" t="s">
        <v>64</v>
      </c>
      <c r="B45" s="10"/>
      <c r="C45" s="11"/>
      <c r="D45" s="12"/>
      <c r="E45" s="12"/>
      <c r="F45" s="12"/>
      <c r="G45" s="12"/>
      <c r="H45" s="12"/>
      <c r="I45" s="12"/>
      <c r="J45" s="12"/>
      <c r="K45" s="9"/>
    </row>
    <row r="46" spans="1:11" ht="12.75">
      <c r="A46" s="83">
        <v>4</v>
      </c>
      <c r="B46" s="85" t="s">
        <v>7</v>
      </c>
      <c r="C46" s="83" t="s">
        <v>8</v>
      </c>
      <c r="D46" s="12">
        <v>0.010810185185185185</v>
      </c>
      <c r="E46" s="12">
        <v>0.02210648148148148</v>
      </c>
      <c r="F46" s="12">
        <v>0.03289351851851852</v>
      </c>
      <c r="G46" s="12">
        <v>0.04506944444444445</v>
      </c>
      <c r="H46" s="12"/>
      <c r="I46" s="12"/>
      <c r="J46" s="12"/>
      <c r="K46" s="9"/>
    </row>
    <row r="47" spans="1:11" ht="12.75">
      <c r="A47" s="84"/>
      <c r="B47" s="86"/>
      <c r="C47" s="84"/>
      <c r="D47" s="12"/>
      <c r="E47" s="12">
        <f>E46-D46</f>
        <v>0.011296296296296296</v>
      </c>
      <c r="F47" s="12">
        <f>F46-E46</f>
        <v>0.010787037037037043</v>
      </c>
      <c r="G47" s="12">
        <f>G46-F46</f>
        <v>0.012175925925925923</v>
      </c>
      <c r="H47" s="12"/>
      <c r="I47" s="12"/>
      <c r="J47" s="12"/>
      <c r="K47" s="9"/>
    </row>
    <row r="48" spans="1:11" s="21" customFormat="1" ht="12.75">
      <c r="A48" s="87" t="s">
        <v>37</v>
      </c>
      <c r="B48" s="88"/>
      <c r="C48" s="89"/>
      <c r="D48" s="26"/>
      <c r="E48" s="26"/>
      <c r="F48" s="26"/>
      <c r="G48" s="26"/>
      <c r="H48" s="26"/>
      <c r="I48" s="26"/>
      <c r="J48" s="26"/>
      <c r="K48" s="27"/>
    </row>
    <row r="49" spans="1:11" s="21" customFormat="1" ht="12.75">
      <c r="A49" s="90"/>
      <c r="B49" s="91"/>
      <c r="C49" s="92"/>
      <c r="D49" s="26"/>
      <c r="E49" s="26"/>
      <c r="F49" s="26"/>
      <c r="G49" s="26"/>
      <c r="H49" s="26"/>
      <c r="I49" s="26"/>
      <c r="J49" s="26"/>
      <c r="K49" s="27"/>
    </row>
    <row r="50" spans="1:11" s="21" customFormat="1" ht="12.75">
      <c r="A50" s="24" t="s">
        <v>38</v>
      </c>
      <c r="B50" s="25"/>
      <c r="C50" s="24"/>
      <c r="D50" s="26"/>
      <c r="E50" s="26"/>
      <c r="F50" s="26"/>
      <c r="G50" s="26"/>
      <c r="H50" s="26"/>
      <c r="I50" s="26"/>
      <c r="J50" s="26"/>
      <c r="K50" s="27"/>
    </row>
    <row r="51" spans="1:11" s="21" customFormat="1" ht="12.75">
      <c r="A51" s="79">
        <v>1</v>
      </c>
      <c r="B51" s="81" t="s">
        <v>51</v>
      </c>
      <c r="C51" s="79" t="s">
        <v>19</v>
      </c>
      <c r="D51" s="26">
        <v>0.009375</v>
      </c>
      <c r="E51" s="26">
        <v>0.01915509259259259</v>
      </c>
      <c r="F51" s="26">
        <v>0.0337037037037037</v>
      </c>
      <c r="G51" s="26"/>
      <c r="H51" s="26"/>
      <c r="I51" s="26"/>
      <c r="J51" s="26"/>
      <c r="K51" s="27"/>
    </row>
    <row r="52" spans="1:11" s="21" customFormat="1" ht="12.75">
      <c r="A52" s="80"/>
      <c r="B52" s="82"/>
      <c r="C52" s="80"/>
      <c r="D52" s="26"/>
      <c r="E52" s="26">
        <f>E51-D51</f>
        <v>0.009780092592592592</v>
      </c>
      <c r="F52" s="26">
        <f>F51-E51</f>
        <v>0.01454861111111111</v>
      </c>
      <c r="G52" s="26"/>
      <c r="H52" s="26"/>
      <c r="I52" s="26"/>
      <c r="J52" s="26"/>
      <c r="K52" s="27"/>
    </row>
    <row r="53" spans="1:11" s="21" customFormat="1" ht="12.75">
      <c r="A53" s="79">
        <v>2</v>
      </c>
      <c r="B53" s="81" t="s">
        <v>9</v>
      </c>
      <c r="C53" s="79" t="s">
        <v>8</v>
      </c>
      <c r="D53" s="26">
        <v>0.012314814814814815</v>
      </c>
      <c r="E53" s="26">
        <v>0.02832175925925926</v>
      </c>
      <c r="F53" s="26">
        <v>0.04501157407407407</v>
      </c>
      <c r="G53" s="26"/>
      <c r="H53" s="26"/>
      <c r="I53" s="26"/>
      <c r="J53" s="26"/>
      <c r="K53" s="27"/>
    </row>
    <row r="54" spans="1:11" s="21" customFormat="1" ht="12.75">
      <c r="A54" s="80"/>
      <c r="B54" s="82"/>
      <c r="C54" s="80"/>
      <c r="D54" s="26"/>
      <c r="E54" s="26">
        <f>E53-D53</f>
        <v>0.01600694444444444</v>
      </c>
      <c r="F54" s="26">
        <f>F53-E53</f>
        <v>0.016689814814814814</v>
      </c>
      <c r="G54" s="26"/>
      <c r="H54" s="26"/>
      <c r="I54" s="26"/>
      <c r="J54" s="26"/>
      <c r="K54" s="27"/>
    </row>
    <row r="55" spans="1:11" s="21" customFormat="1" ht="12.75">
      <c r="A55" s="79">
        <v>3</v>
      </c>
      <c r="B55" s="81" t="s">
        <v>16</v>
      </c>
      <c r="C55" s="79" t="s">
        <v>8</v>
      </c>
      <c r="D55" s="26">
        <v>0.021041666666666667</v>
      </c>
      <c r="E55" s="26">
        <v>0.0474537037037037</v>
      </c>
      <c r="F55" s="26"/>
      <c r="G55" s="26"/>
      <c r="H55" s="26"/>
      <c r="I55" s="26"/>
      <c r="J55" s="26"/>
      <c r="K55" s="27"/>
    </row>
    <row r="56" spans="1:11" s="21" customFormat="1" ht="12.75">
      <c r="A56" s="80"/>
      <c r="B56" s="82"/>
      <c r="C56" s="80"/>
      <c r="D56" s="26"/>
      <c r="E56" s="26">
        <f>E55-D55</f>
        <v>0.026412037037037032</v>
      </c>
      <c r="F56" s="26"/>
      <c r="G56" s="26"/>
      <c r="H56" s="26"/>
      <c r="I56" s="26"/>
      <c r="J56" s="26"/>
      <c r="K56" s="27"/>
    </row>
    <row r="57" spans="1:11" ht="12.75">
      <c r="A57" s="11" t="s">
        <v>39</v>
      </c>
      <c r="B57" s="10"/>
      <c r="C57" s="11"/>
      <c r="D57" s="12"/>
      <c r="E57" s="12"/>
      <c r="F57" s="12"/>
      <c r="G57" s="12"/>
      <c r="H57" s="12"/>
      <c r="I57" s="12"/>
      <c r="J57" s="12"/>
      <c r="K57" s="9"/>
    </row>
    <row r="58" spans="1:11" ht="12.75">
      <c r="A58" s="83">
        <v>2</v>
      </c>
      <c r="B58" s="85" t="s">
        <v>67</v>
      </c>
      <c r="C58" s="83" t="s">
        <v>8</v>
      </c>
      <c r="D58" s="12">
        <v>0.010416666666666666</v>
      </c>
      <c r="E58" s="12">
        <v>0.019444444444444445</v>
      </c>
      <c r="F58" s="12">
        <v>0.02951388888888889</v>
      </c>
      <c r="G58" s="12">
        <v>0.04082175925925926</v>
      </c>
      <c r="H58" s="12"/>
      <c r="I58" s="12"/>
      <c r="J58" s="12"/>
      <c r="K58" s="9"/>
    </row>
    <row r="59" spans="1:11" ht="12.75">
      <c r="A59" s="84"/>
      <c r="B59" s="86"/>
      <c r="C59" s="84"/>
      <c r="D59" s="12"/>
      <c r="E59" s="12">
        <f>E58-D58</f>
        <v>0.009027777777777779</v>
      </c>
      <c r="F59" s="12">
        <f>F58-E58</f>
        <v>0.010069444444444447</v>
      </c>
      <c r="G59" s="12">
        <f>G58-F58</f>
        <v>0.011307870370370367</v>
      </c>
      <c r="H59" s="12"/>
      <c r="I59" s="12"/>
      <c r="J59" s="12"/>
      <c r="K59" s="9"/>
    </row>
    <row r="60" spans="1:11" ht="12.75">
      <c r="A60" s="83">
        <v>3</v>
      </c>
      <c r="B60" s="85" t="s">
        <v>68</v>
      </c>
      <c r="C60" s="83" t="s">
        <v>50</v>
      </c>
      <c r="D60" s="12">
        <v>0.01076388888888889</v>
      </c>
      <c r="E60" s="12">
        <v>0.022789351851851852</v>
      </c>
      <c r="F60" s="12">
        <v>0.03678240740740741</v>
      </c>
      <c r="G60" s="12"/>
      <c r="H60" s="12"/>
      <c r="I60" s="12"/>
      <c r="J60" s="12"/>
      <c r="K60" s="9"/>
    </row>
    <row r="61" spans="1:11" ht="12.75">
      <c r="A61" s="84"/>
      <c r="B61" s="86"/>
      <c r="C61" s="84"/>
      <c r="D61" s="12"/>
      <c r="E61" s="12">
        <f>E60-D60</f>
        <v>0.012025462962962962</v>
      </c>
      <c r="F61" s="12">
        <f>F60-E60</f>
        <v>0.013993055555555557</v>
      </c>
      <c r="G61" s="12"/>
      <c r="H61" s="12"/>
      <c r="I61" s="12"/>
      <c r="J61" s="12"/>
      <c r="K61" s="9"/>
    </row>
    <row r="62" spans="1:11" ht="12.75">
      <c r="A62" s="83">
        <v>4</v>
      </c>
      <c r="B62" s="85" t="s">
        <v>69</v>
      </c>
      <c r="C62" s="83" t="s">
        <v>50</v>
      </c>
      <c r="D62" s="12">
        <v>0.010717592592592593</v>
      </c>
      <c r="E62" s="12">
        <v>0.022743055555555555</v>
      </c>
      <c r="F62" s="12">
        <v>0.03684027777777778</v>
      </c>
      <c r="G62" s="12"/>
      <c r="H62" s="12"/>
      <c r="I62" s="12"/>
      <c r="J62" s="12"/>
      <c r="K62" s="9"/>
    </row>
    <row r="63" spans="1:11" ht="12.75">
      <c r="A63" s="84"/>
      <c r="B63" s="86"/>
      <c r="C63" s="84"/>
      <c r="D63" s="12"/>
      <c r="E63" s="12">
        <f>E62-D62</f>
        <v>0.012025462962962962</v>
      </c>
      <c r="F63" s="12">
        <f>F62-E62</f>
        <v>0.014097222222222223</v>
      </c>
      <c r="G63" s="12"/>
      <c r="H63" s="12"/>
      <c r="I63" s="12"/>
      <c r="J63" s="12"/>
      <c r="K63" s="9"/>
    </row>
    <row r="64" spans="1:11" ht="12.75">
      <c r="A64" s="11" t="s">
        <v>40</v>
      </c>
      <c r="B64" s="10"/>
      <c r="C64" s="11"/>
      <c r="D64" s="12"/>
      <c r="E64" s="12"/>
      <c r="F64" s="12"/>
      <c r="G64" s="12"/>
      <c r="H64" s="12"/>
      <c r="I64" s="12"/>
      <c r="J64" s="12"/>
      <c r="K64" s="9"/>
    </row>
    <row r="65" spans="1:11" ht="12.75">
      <c r="A65" s="83">
        <v>1</v>
      </c>
      <c r="B65" s="85" t="s">
        <v>72</v>
      </c>
      <c r="C65" s="83" t="s">
        <v>50</v>
      </c>
      <c r="D65" s="12">
        <v>0.011435185185185185</v>
      </c>
      <c r="E65" s="12">
        <v>0.02407407407407407</v>
      </c>
      <c r="F65" s="12">
        <v>0.03732638888888889</v>
      </c>
      <c r="G65" s="12"/>
      <c r="H65" s="12"/>
      <c r="I65" s="12"/>
      <c r="J65" s="12"/>
      <c r="K65" s="9"/>
    </row>
    <row r="66" spans="1:11" ht="12.75">
      <c r="A66" s="84"/>
      <c r="B66" s="86"/>
      <c r="C66" s="84"/>
      <c r="D66" s="12"/>
      <c r="E66" s="12">
        <f>E65-D65</f>
        <v>0.012638888888888885</v>
      </c>
      <c r="F66" s="12">
        <f>F65-E65</f>
        <v>0.013252314814814817</v>
      </c>
      <c r="G66" s="12"/>
      <c r="H66" s="12"/>
      <c r="I66" s="12"/>
      <c r="J66" s="12"/>
      <c r="K66" s="9"/>
    </row>
    <row r="67" spans="1:11" ht="12.75">
      <c r="A67" s="83">
        <v>2</v>
      </c>
      <c r="B67" s="85" t="s">
        <v>73</v>
      </c>
      <c r="C67" s="49" t="s">
        <v>22</v>
      </c>
      <c r="D67" s="12">
        <v>0.008217592592592594</v>
      </c>
      <c r="E67" s="12">
        <v>0.023750000000000004</v>
      </c>
      <c r="F67" s="12"/>
      <c r="G67" s="12"/>
      <c r="H67" s="12"/>
      <c r="I67" s="12"/>
      <c r="J67" s="12"/>
      <c r="K67" s="9"/>
    </row>
    <row r="68" spans="1:11" ht="12.75">
      <c r="A68" s="84"/>
      <c r="B68" s="86"/>
      <c r="C68" s="50"/>
      <c r="D68" s="12"/>
      <c r="E68" s="12">
        <f>E67-D67</f>
        <v>0.01553240740740741</v>
      </c>
      <c r="F68" s="12"/>
      <c r="G68" s="12"/>
      <c r="H68" s="12"/>
      <c r="I68" s="12"/>
      <c r="J68" s="12"/>
      <c r="K68" s="9"/>
    </row>
    <row r="69" spans="1:11" ht="12.75">
      <c r="A69" s="83">
        <v>3</v>
      </c>
      <c r="B69" s="47" t="s">
        <v>74</v>
      </c>
      <c r="C69" s="49" t="s">
        <v>8</v>
      </c>
      <c r="D69" s="12">
        <v>0.011689814814814814</v>
      </c>
      <c r="E69" s="12">
        <v>0.021122685185185185</v>
      </c>
      <c r="F69" s="12"/>
      <c r="G69" s="12"/>
      <c r="H69" s="12"/>
      <c r="I69" s="12"/>
      <c r="J69" s="12"/>
      <c r="K69" s="9"/>
    </row>
    <row r="70" spans="1:11" ht="12.75">
      <c r="A70" s="84"/>
      <c r="B70" s="48"/>
      <c r="C70" s="50"/>
      <c r="D70" s="12"/>
      <c r="E70" s="12">
        <f>E69-D69</f>
        <v>0.009432870370370371</v>
      </c>
      <c r="F70" s="12"/>
      <c r="G70" s="12"/>
      <c r="H70" s="12"/>
      <c r="I70" s="12"/>
      <c r="J70" s="12"/>
      <c r="K70" s="9"/>
    </row>
    <row r="71" spans="1:11" ht="12.75">
      <c r="A71" s="83">
        <v>4</v>
      </c>
      <c r="B71" s="47" t="s">
        <v>75</v>
      </c>
      <c r="C71" s="49" t="s">
        <v>8</v>
      </c>
      <c r="D71" s="12">
        <v>0.021041666666666667</v>
      </c>
      <c r="E71" s="12">
        <v>0.0474537037037037</v>
      </c>
      <c r="F71" s="12"/>
      <c r="G71" s="12"/>
      <c r="H71" s="12"/>
      <c r="I71" s="12"/>
      <c r="J71" s="12"/>
      <c r="K71" s="9"/>
    </row>
    <row r="72" spans="1:11" ht="12.75">
      <c r="A72" s="84"/>
      <c r="B72" s="48"/>
      <c r="C72" s="50"/>
      <c r="D72" s="12"/>
      <c r="E72" s="12">
        <f>E71-D71</f>
        <v>0.026412037037037032</v>
      </c>
      <c r="F72" s="12"/>
      <c r="G72" s="12"/>
      <c r="H72" s="12"/>
      <c r="I72" s="12"/>
      <c r="J72" s="12"/>
      <c r="K72" s="9"/>
    </row>
    <row r="73" spans="1:11" ht="12.75">
      <c r="A73" s="11" t="s">
        <v>41</v>
      </c>
      <c r="B73" s="13"/>
      <c r="C73" s="14"/>
      <c r="D73" s="12"/>
      <c r="E73" s="12"/>
      <c r="F73" s="12"/>
      <c r="G73" s="12"/>
      <c r="H73" s="12"/>
      <c r="I73" s="12"/>
      <c r="J73" s="12"/>
      <c r="K73" s="9"/>
    </row>
    <row r="74" spans="1:11" ht="12.75">
      <c r="A74" s="83">
        <v>1</v>
      </c>
      <c r="B74" s="47" t="s">
        <v>24</v>
      </c>
      <c r="C74" s="49" t="s">
        <v>6</v>
      </c>
      <c r="D74" s="12">
        <v>0.010497685185185186</v>
      </c>
      <c r="E74" s="12">
        <v>0.02337962962962963</v>
      </c>
      <c r="F74" s="12">
        <v>0.03319444444444444</v>
      </c>
      <c r="G74" s="12">
        <v>0.04778935185185185</v>
      </c>
      <c r="H74" s="12"/>
      <c r="I74" s="12"/>
      <c r="J74" s="12"/>
      <c r="K74" s="9"/>
    </row>
    <row r="75" spans="1:11" ht="12.75">
      <c r="A75" s="84"/>
      <c r="B75" s="48"/>
      <c r="C75" s="50"/>
      <c r="D75" s="12"/>
      <c r="E75" s="12">
        <f>E74-D74</f>
        <v>0.012881944444444442</v>
      </c>
      <c r="F75" s="12">
        <f>F74-E74</f>
        <v>0.009814814814814814</v>
      </c>
      <c r="G75" s="12">
        <f>G74-F74</f>
        <v>0.014594907407407404</v>
      </c>
      <c r="H75" s="12"/>
      <c r="I75" s="12"/>
      <c r="J75" s="12"/>
      <c r="K75" s="9"/>
    </row>
    <row r="76" spans="1:11" ht="12.75">
      <c r="A76" s="83">
        <v>2</v>
      </c>
      <c r="B76" s="47" t="s">
        <v>76</v>
      </c>
      <c r="C76" s="49" t="s">
        <v>8</v>
      </c>
      <c r="D76" s="12">
        <v>0.021747685185185186</v>
      </c>
      <c r="E76" s="12"/>
      <c r="F76" s="12"/>
      <c r="G76" s="12"/>
      <c r="H76" s="12"/>
      <c r="I76" s="12"/>
      <c r="J76" s="12"/>
      <c r="K76" s="9"/>
    </row>
    <row r="77" spans="1:11" ht="12.75">
      <c r="A77" s="84"/>
      <c r="B77" s="48"/>
      <c r="C77" s="50"/>
      <c r="D77" s="12"/>
      <c r="E77" s="12"/>
      <c r="F77" s="12"/>
      <c r="G77" s="12"/>
      <c r="H77" s="12"/>
      <c r="I77" s="12"/>
      <c r="J77" s="12"/>
      <c r="K77" s="9"/>
    </row>
    <row r="78" spans="1:11" ht="12.75">
      <c r="A78" s="11" t="s">
        <v>42</v>
      </c>
      <c r="B78" s="10"/>
      <c r="C78" s="11"/>
      <c r="D78" s="12"/>
      <c r="E78" s="12"/>
      <c r="F78" s="12"/>
      <c r="G78" s="12"/>
      <c r="H78" s="12"/>
      <c r="I78" s="12"/>
      <c r="J78" s="12"/>
      <c r="K78" s="9"/>
    </row>
    <row r="79" spans="1:11" ht="12.75">
      <c r="A79" s="83">
        <v>1</v>
      </c>
      <c r="B79" s="85" t="s">
        <v>11</v>
      </c>
      <c r="C79" s="83" t="s">
        <v>12</v>
      </c>
      <c r="D79" s="12">
        <v>0.011770833333333333</v>
      </c>
      <c r="E79" s="12">
        <v>0.0203125</v>
      </c>
      <c r="F79" s="12">
        <v>0.03211805555555556</v>
      </c>
      <c r="G79" s="12"/>
      <c r="H79" s="12"/>
      <c r="I79" s="12"/>
      <c r="J79" s="12"/>
      <c r="K79" s="9"/>
    </row>
    <row r="80" spans="1:11" ht="12.75">
      <c r="A80" s="84"/>
      <c r="B80" s="86"/>
      <c r="C80" s="84"/>
      <c r="D80" s="12"/>
      <c r="E80" s="12">
        <f>E79-D79</f>
        <v>0.008541666666666668</v>
      </c>
      <c r="F80" s="12">
        <f>F79-E79</f>
        <v>0.011805555555555559</v>
      </c>
      <c r="G80" s="12"/>
      <c r="H80" s="12"/>
      <c r="I80" s="12"/>
      <c r="J80" s="12"/>
      <c r="K80" s="9"/>
    </row>
  </sheetData>
  <sheetProtection/>
  <mergeCells count="100">
    <mergeCell ref="A76:A77"/>
    <mergeCell ref="B76:B77"/>
    <mergeCell ref="C76:C77"/>
    <mergeCell ref="A79:A80"/>
    <mergeCell ref="B79:B80"/>
    <mergeCell ref="C79:C80"/>
    <mergeCell ref="A71:A72"/>
    <mergeCell ref="B71:B72"/>
    <mergeCell ref="C71:C72"/>
    <mergeCell ref="A74:A75"/>
    <mergeCell ref="B74:B75"/>
    <mergeCell ref="C74:C75"/>
    <mergeCell ref="A67:A68"/>
    <mergeCell ref="B67:B68"/>
    <mergeCell ref="C67:C68"/>
    <mergeCell ref="A69:A70"/>
    <mergeCell ref="B69:B70"/>
    <mergeCell ref="C69:C70"/>
    <mergeCell ref="A65:A66"/>
    <mergeCell ref="B65:B66"/>
    <mergeCell ref="C65:C66"/>
    <mergeCell ref="A60:A61"/>
    <mergeCell ref="B60:B61"/>
    <mergeCell ref="C60:C61"/>
    <mergeCell ref="A62:A63"/>
    <mergeCell ref="B62:B63"/>
    <mergeCell ref="C62:C63"/>
    <mergeCell ref="A58:A59"/>
    <mergeCell ref="B58:B59"/>
    <mergeCell ref="C58:C59"/>
    <mergeCell ref="A53:A54"/>
    <mergeCell ref="B53:B54"/>
    <mergeCell ref="C53:C54"/>
    <mergeCell ref="A55:A56"/>
    <mergeCell ref="B55:B56"/>
    <mergeCell ref="C55:C56"/>
    <mergeCell ref="A48:C49"/>
    <mergeCell ref="A51:A52"/>
    <mergeCell ref="B51:B52"/>
    <mergeCell ref="C51:C52"/>
    <mergeCell ref="A46:A47"/>
    <mergeCell ref="B46:B47"/>
    <mergeCell ref="C46:C47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13:A14"/>
    <mergeCell ref="B13:B14"/>
    <mergeCell ref="C13:C14"/>
    <mergeCell ref="A15:A16"/>
    <mergeCell ref="B15:B16"/>
    <mergeCell ref="C15:C16"/>
    <mergeCell ref="A6:A7"/>
    <mergeCell ref="B6:B7"/>
    <mergeCell ref="C6:C7"/>
    <mergeCell ref="A11:A12"/>
    <mergeCell ref="B11:B12"/>
    <mergeCell ref="C11:C12"/>
    <mergeCell ref="A8:A9"/>
    <mergeCell ref="B8:B9"/>
    <mergeCell ref="C8:C9"/>
    <mergeCell ref="A1:A2"/>
    <mergeCell ref="B1:C2"/>
    <mergeCell ref="D1:K1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</cp:lastModifiedBy>
  <cp:lastPrinted>2016-05-06T07:47:37Z</cp:lastPrinted>
  <dcterms:created xsi:type="dcterms:W3CDTF">2009-05-07T13:51:17Z</dcterms:created>
  <dcterms:modified xsi:type="dcterms:W3CDTF">2016-05-07T10:33:14Z</dcterms:modified>
  <cp:category/>
  <cp:version/>
  <cp:contentType/>
  <cp:contentStatus/>
</cp:coreProperties>
</file>