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315" windowHeight="5445"/>
  </bookViews>
  <sheets>
    <sheet name="Все" sheetId="1" r:id="rId1"/>
  </sheets>
  <calcPr calcId="125725"/>
</workbook>
</file>

<file path=xl/calcChain.xml><?xml version="1.0" encoding="utf-8"?>
<calcChain xmlns="http://schemas.openxmlformats.org/spreadsheetml/2006/main">
  <c r="K73" i="1"/>
  <c r="L73" s="1"/>
  <c r="K72"/>
  <c r="L72" s="1"/>
  <c r="M72" s="1"/>
  <c r="L71"/>
  <c r="K71"/>
  <c r="L70"/>
  <c r="M70" s="1"/>
  <c r="K70"/>
  <c r="K69"/>
  <c r="L69" s="1"/>
  <c r="M68" s="1"/>
  <c r="L68"/>
  <c r="K68"/>
  <c r="K67"/>
  <c r="L67" s="1"/>
  <c r="K66"/>
  <c r="L66" s="1"/>
  <c r="L65"/>
  <c r="K65"/>
  <c r="K64"/>
  <c r="L64" s="1"/>
  <c r="M64" s="1"/>
  <c r="L63"/>
  <c r="K63"/>
  <c r="L62"/>
  <c r="M62" s="1"/>
  <c r="K62"/>
  <c r="M58"/>
  <c r="M56"/>
  <c r="M54"/>
  <c r="M52"/>
  <c r="M50"/>
  <c r="M48"/>
  <c r="M46"/>
  <c r="M44"/>
  <c r="M42"/>
  <c r="M40"/>
  <c r="M38"/>
  <c r="M36"/>
  <c r="M34"/>
  <c r="M32"/>
  <c r="M30"/>
  <c r="M28"/>
  <c r="M26"/>
  <c r="M24"/>
  <c r="M22"/>
  <c r="M20"/>
  <c r="M18"/>
  <c r="M16"/>
  <c r="M14"/>
  <c r="M12"/>
  <c r="M10"/>
  <c r="M8"/>
  <c r="M6"/>
  <c r="M4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L11"/>
  <c r="L9"/>
  <c r="L7"/>
  <c r="L5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6"/>
  <c r="L4"/>
  <c r="M66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4" l="1"/>
</calcChain>
</file>

<file path=xl/sharedStrings.xml><?xml version="1.0" encoding="utf-8"?>
<sst xmlns="http://schemas.openxmlformats.org/spreadsheetml/2006/main" count="197" uniqueCount="78">
  <si>
    <t>Место общее</t>
  </si>
  <si>
    <t>№ уч-ка</t>
  </si>
  <si>
    <t>ФИО</t>
  </si>
  <si>
    <t>Город</t>
  </si>
  <si>
    <t>Год рождения</t>
  </si>
  <si>
    <t>Результат</t>
  </si>
  <si>
    <t>Ангарск</t>
  </si>
  <si>
    <t>Усолье-Сибирское</t>
  </si>
  <si>
    <t>Иркутск</t>
  </si>
  <si>
    <t>Чернов Виталий Викторович</t>
  </si>
  <si>
    <t>Шелехов</t>
  </si>
  <si>
    <t>Батраченко Иван Петрович</t>
  </si>
  <si>
    <t>Новиков Максим Александрович</t>
  </si>
  <si>
    <t>Юшин Дмитрий Владиславович</t>
  </si>
  <si>
    <t>Манахов Александр Владимирович</t>
  </si>
  <si>
    <t>Зимарин Виктор Викторович</t>
  </si>
  <si>
    <t>Михайловка</t>
  </si>
  <si>
    <t>Ларионов Андрей</t>
  </si>
  <si>
    <t>Бура Игорь</t>
  </si>
  <si>
    <t>Натальин Владимир Викторович</t>
  </si>
  <si>
    <t>Улан-Удэ</t>
  </si>
  <si>
    <t>Горбунов Николай</t>
  </si>
  <si>
    <t>Курочкин Павел</t>
  </si>
  <si>
    <t>Бура Геннадий Константинович</t>
  </si>
  <si>
    <t>Хакимов Михаил Вадимович</t>
  </si>
  <si>
    <t>Ершов Сергей Викторович</t>
  </si>
  <si>
    <t>Букатич Александр Валерьевич</t>
  </si>
  <si>
    <t>Черемхово</t>
  </si>
  <si>
    <t>Тимофеев Сергей</t>
  </si>
  <si>
    <t>Верхотуров Андрей</t>
  </si>
  <si>
    <t>Антипанов Александр Александрович</t>
  </si>
  <si>
    <t>Хабаровск</t>
  </si>
  <si>
    <t>Игнатьев Валерий Анатольевич</t>
  </si>
  <si>
    <t>Блинов Александр</t>
  </si>
  <si>
    <t>Никонов Виктор</t>
  </si>
  <si>
    <t>Луканин Лев</t>
  </si>
  <si>
    <t>Тимофеев Иван</t>
  </si>
  <si>
    <t>Иванов Борис Геннадьевич</t>
  </si>
  <si>
    <t>Барковский Михаил</t>
  </si>
  <si>
    <t>Чупахин Андрей Германович</t>
  </si>
  <si>
    <t>Будько Сергей</t>
  </si>
  <si>
    <t>Постовалов Олег</t>
  </si>
  <si>
    <t>Кравченко Елена</t>
  </si>
  <si>
    <t>Ларионова Татьяна</t>
  </si>
  <si>
    <t>Быстрова Татьяна Александровна</t>
  </si>
  <si>
    <t>Манзий Дарья</t>
  </si>
  <si>
    <t>Овсюкова Ольга Александровна</t>
  </si>
  <si>
    <t>Лайднер Эльвира Андреевна</t>
  </si>
  <si>
    <t>Ларионов Андрей Эдуардович</t>
  </si>
  <si>
    <t>Горбунов Николай Ильич</t>
  </si>
  <si>
    <t>Постовалов Олег Михайлович</t>
  </si>
  <si>
    <t>Бура Игорь Геннадьевич</t>
  </si>
  <si>
    <t>Луканин Лев Михайлович</t>
  </si>
  <si>
    <t>Хакимов Михаил</t>
  </si>
  <si>
    <t>Блинов Александр Борисович</t>
  </si>
  <si>
    <t>Тимофеев Сергей Викторович</t>
  </si>
  <si>
    <t>Никонов Виктор Петрович</t>
  </si>
  <si>
    <t>Тимофеев Иван Александрович</t>
  </si>
  <si>
    <t>Верхотуров Андрей Валентинович</t>
  </si>
  <si>
    <t>Курочкин Павел Васильевич</t>
  </si>
  <si>
    <t>Барковский Михаил Владимирович</t>
  </si>
  <si>
    <t>Кравченко Елена Сергеевна</t>
  </si>
  <si>
    <t>Манзий Дарья Дмитриевна</t>
  </si>
  <si>
    <t>Ларионова Татьяна Николаевна</t>
  </si>
  <si>
    <t>лыжный марафон 50км</t>
  </si>
  <si>
    <t>Лучшее время на лыжах Селянкин Денис, сек.</t>
  </si>
  <si>
    <t>Лучшее время Скайраннинг Чернов Виталий, сек.</t>
  </si>
  <si>
    <t>Лучшее время веломарафон  , сек.</t>
  </si>
  <si>
    <t>Всего секунд</t>
  </si>
  <si>
    <t xml:space="preserve">Баллы за гонку </t>
  </si>
  <si>
    <t>Лучшее время на лыжах Мизонова Елена, сек.</t>
  </si>
  <si>
    <t>Лучшее время Скайраннинг Кравченко Елена, сек.</t>
  </si>
  <si>
    <t>Скайраннинг 42км</t>
  </si>
  <si>
    <t>Баллы за    2 гонки</t>
  </si>
  <si>
    <t>Марафон</t>
  </si>
  <si>
    <t>Кубок БАМ 2014.</t>
  </si>
  <si>
    <t>Итоги двух марафонов</t>
  </si>
  <si>
    <t>Баллы за                  2 гонки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</si>
</sst>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no Pro"/>
      <family val="1"/>
    </font>
    <font>
      <sz val="9"/>
      <color indexed="8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30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21" fontId="6" fillId="0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top"/>
    </xf>
    <xf numFmtId="0" fontId="4" fillId="3" borderId="1" xfId="1" applyNumberFormat="1" applyFont="1" applyFill="1" applyBorder="1" applyAlignment="1" applyProtection="1">
      <alignment horizontal="center" vertical="top"/>
    </xf>
    <xf numFmtId="21" fontId="4" fillId="3" borderId="1" xfId="1" applyNumberFormat="1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" fontId="5" fillId="3" borderId="1" xfId="1" applyNumberFormat="1" applyFont="1" applyFill="1" applyBorder="1" applyAlignment="1" applyProtection="1">
      <alignment horizontal="center" vertical="top"/>
    </xf>
    <xf numFmtId="0" fontId="8" fillId="0" borderId="0" xfId="1" applyNumberFormat="1" applyFont="1" applyFill="1" applyBorder="1" applyAlignment="1" applyProtection="1">
      <alignment horizontal="left" vertical="center"/>
    </xf>
    <xf numFmtId="0" fontId="5" fillId="3" borderId="1" xfId="1" applyNumberFormat="1" applyFont="1" applyFill="1" applyBorder="1" applyAlignment="1" applyProtection="1">
      <alignment horizontal="left"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164" fontId="4" fillId="3" borderId="1" xfId="1" applyNumberFormat="1" applyFont="1" applyFill="1" applyBorder="1" applyAlignment="1" applyProtection="1">
      <alignment horizontal="center" vertical="top"/>
    </xf>
    <xf numFmtId="0" fontId="11" fillId="2" borderId="1" xfId="1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12" fillId="0" borderId="0" xfId="1" applyNumberFormat="1" applyFont="1" applyFill="1" applyBorder="1" applyAlignment="1" applyProtection="1">
      <alignment horizontal="left" vertical="center"/>
    </xf>
    <xf numFmtId="1" fontId="10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10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/>
    <xf numFmtId="1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zoomScaleNormal="100" workbookViewId="0">
      <selection activeCell="C76" sqref="C76"/>
    </sheetView>
  </sheetViews>
  <sheetFormatPr defaultRowHeight="15"/>
  <cols>
    <col min="1" max="1" width="6.85546875" customWidth="1"/>
    <col min="2" max="2" width="7" customWidth="1"/>
    <col min="3" max="3" width="35.85546875" style="15" customWidth="1"/>
    <col min="4" max="4" width="15.5703125" customWidth="1"/>
    <col min="5" max="5" width="10.5703125" customWidth="1"/>
    <col min="6" max="6" width="21.5703125" customWidth="1"/>
    <col min="7" max="7" width="16.5703125" customWidth="1"/>
    <col min="8" max="8" width="15.140625" customWidth="1"/>
    <col min="9" max="9" width="14.7109375" customWidth="1"/>
    <col min="10" max="10" width="14.42578125" bestFit="1" customWidth="1"/>
  </cols>
  <sheetData>
    <row r="1" spans="1:13" ht="15.75">
      <c r="A1" s="1"/>
      <c r="B1" s="1"/>
      <c r="C1" s="24" t="s">
        <v>75</v>
      </c>
      <c r="D1" s="1"/>
      <c r="E1" s="1"/>
      <c r="F1" s="1"/>
      <c r="G1" s="1"/>
      <c r="H1" s="1"/>
      <c r="I1" s="1"/>
      <c r="J1" s="2"/>
    </row>
    <row r="2" spans="1:13">
      <c r="A2" s="1"/>
      <c r="B2" s="3"/>
      <c r="C2" s="12" t="s">
        <v>76</v>
      </c>
      <c r="D2" s="3"/>
      <c r="E2" s="4"/>
      <c r="F2" s="4"/>
      <c r="G2" s="4"/>
      <c r="H2" s="4"/>
      <c r="I2" s="4"/>
      <c r="J2" s="1"/>
    </row>
    <row r="3" spans="1:13" ht="51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74</v>
      </c>
      <c r="G3" s="20" t="s">
        <v>65</v>
      </c>
      <c r="H3" s="20" t="s">
        <v>66</v>
      </c>
      <c r="I3" s="20" t="s">
        <v>67</v>
      </c>
      <c r="J3" s="20" t="s">
        <v>5</v>
      </c>
      <c r="K3" s="21" t="s">
        <v>68</v>
      </c>
      <c r="L3" s="21" t="s">
        <v>69</v>
      </c>
      <c r="M3" s="21" t="s">
        <v>77</v>
      </c>
    </row>
    <row r="4" spans="1:13">
      <c r="A4" s="5">
        <v>88</v>
      </c>
      <c r="B4" s="6">
        <v>641</v>
      </c>
      <c r="C4" s="13" t="s">
        <v>30</v>
      </c>
      <c r="D4" s="5" t="s">
        <v>31</v>
      </c>
      <c r="E4" s="5">
        <v>1961</v>
      </c>
      <c r="F4" s="5" t="s">
        <v>64</v>
      </c>
      <c r="G4" s="11">
        <v>11035</v>
      </c>
      <c r="H4" s="5"/>
      <c r="I4" s="5"/>
      <c r="J4" s="19">
        <v>0.18231481481481482</v>
      </c>
      <c r="K4" s="25">
        <f t="shared" ref="K4:K59" si="0">HOUR(J4)*3600+MINUTE(J4)*60+SECOND(J4)</f>
        <v>15752</v>
      </c>
      <c r="L4" s="26">
        <f>((2-(K4/G4))*1000)</f>
        <v>572.54191209787029</v>
      </c>
      <c r="M4" s="26">
        <f>L4+L5</f>
        <v>942.26072968979531</v>
      </c>
    </row>
    <row r="5" spans="1:13">
      <c r="A5" s="8">
        <v>46</v>
      </c>
      <c r="B5" s="8">
        <v>87</v>
      </c>
      <c r="C5" s="14" t="s">
        <v>30</v>
      </c>
      <c r="D5" s="9"/>
      <c r="E5" s="8"/>
      <c r="F5" s="8" t="s">
        <v>72</v>
      </c>
      <c r="G5" s="8"/>
      <c r="H5" s="10">
        <v>13870</v>
      </c>
      <c r="I5" s="8"/>
      <c r="J5" s="18">
        <v>0.26170833333333332</v>
      </c>
      <c r="K5" s="27">
        <f t="shared" si="0"/>
        <v>22612</v>
      </c>
      <c r="L5" s="28">
        <f>((2-(K5/H5))*1000)</f>
        <v>369.71881759192502</v>
      </c>
      <c r="M5" s="29"/>
    </row>
    <row r="6" spans="1:13">
      <c r="A6" s="5">
        <v>128</v>
      </c>
      <c r="B6" s="6">
        <v>698</v>
      </c>
      <c r="C6" s="13" t="s">
        <v>38</v>
      </c>
      <c r="D6" s="5" t="s">
        <v>8</v>
      </c>
      <c r="E6" s="5">
        <v>1957</v>
      </c>
      <c r="F6" s="5" t="s">
        <v>64</v>
      </c>
      <c r="G6" s="11">
        <v>11035</v>
      </c>
      <c r="H6" s="5"/>
      <c r="I6" s="5"/>
      <c r="J6" s="19">
        <v>0.21164351851851851</v>
      </c>
      <c r="K6" s="25">
        <f t="shared" si="0"/>
        <v>18286</v>
      </c>
      <c r="L6" s="26">
        <f t="shared" ref="L6:L58" si="1">((2-(K6/G6))*1000)</f>
        <v>342.90892614408699</v>
      </c>
      <c r="M6" s="26">
        <f>L6+L7</f>
        <v>580.32781583406529</v>
      </c>
    </row>
    <row r="7" spans="1:13">
      <c r="A7" s="8">
        <v>55</v>
      </c>
      <c r="B7" s="8">
        <v>49</v>
      </c>
      <c r="C7" s="14" t="s">
        <v>60</v>
      </c>
      <c r="D7" s="9"/>
      <c r="E7" s="8"/>
      <c r="F7" s="8" t="s">
        <v>72</v>
      </c>
      <c r="G7" s="8"/>
      <c r="H7" s="10">
        <v>13870</v>
      </c>
      <c r="I7" s="8"/>
      <c r="J7" s="18">
        <v>0.28294907407407405</v>
      </c>
      <c r="K7" s="27">
        <f t="shared" si="0"/>
        <v>24447</v>
      </c>
      <c r="L7" s="28">
        <f>((2-(K7/H7))*1000)</f>
        <v>237.41888968997827</v>
      </c>
      <c r="M7" s="29"/>
    </row>
    <row r="8" spans="1:13">
      <c r="A8" s="5">
        <v>9</v>
      </c>
      <c r="B8" s="6">
        <v>728</v>
      </c>
      <c r="C8" s="13" t="s">
        <v>11</v>
      </c>
      <c r="D8" s="5" t="s">
        <v>10</v>
      </c>
      <c r="E8" s="5">
        <v>1985</v>
      </c>
      <c r="F8" s="5" t="s">
        <v>64</v>
      </c>
      <c r="G8" s="11">
        <v>11035</v>
      </c>
      <c r="H8" s="5"/>
      <c r="I8" s="5"/>
      <c r="J8" s="19">
        <v>0.14118055555555556</v>
      </c>
      <c r="K8" s="25">
        <f t="shared" si="0"/>
        <v>12198</v>
      </c>
      <c r="L8" s="26">
        <f t="shared" si="1"/>
        <v>894.60806524694146</v>
      </c>
      <c r="M8" s="26">
        <f>L8+L9</f>
        <v>1694.3196730335312</v>
      </c>
    </row>
    <row r="9" spans="1:13">
      <c r="A9" s="8">
        <v>15</v>
      </c>
      <c r="B9" s="8">
        <v>69</v>
      </c>
      <c r="C9" s="14" t="s">
        <v>11</v>
      </c>
      <c r="D9" s="9"/>
      <c r="E9" s="8"/>
      <c r="F9" s="8" t="s">
        <v>72</v>
      </c>
      <c r="G9" s="8"/>
      <c r="H9" s="10">
        <v>13870</v>
      </c>
      <c r="I9" s="8"/>
      <c r="J9" s="18">
        <v>0.19268518518518518</v>
      </c>
      <c r="K9" s="27">
        <f t="shared" si="0"/>
        <v>16648</v>
      </c>
      <c r="L9" s="28">
        <f>((2-(K9/H9))*1000)</f>
        <v>799.71160778658975</v>
      </c>
      <c r="M9" s="29"/>
    </row>
    <row r="10" spans="1:13">
      <c r="A10" s="5">
        <v>95</v>
      </c>
      <c r="B10" s="6">
        <v>793</v>
      </c>
      <c r="C10" s="13" t="s">
        <v>33</v>
      </c>
      <c r="D10" s="5" t="s">
        <v>6</v>
      </c>
      <c r="E10" s="5">
        <v>1968</v>
      </c>
      <c r="F10" s="5" t="s">
        <v>64</v>
      </c>
      <c r="G10" s="11">
        <v>11035</v>
      </c>
      <c r="H10" s="5"/>
      <c r="I10" s="5"/>
      <c r="J10" s="19">
        <v>0.18487268518518518</v>
      </c>
      <c r="K10" s="25">
        <f t="shared" si="0"/>
        <v>15973</v>
      </c>
      <c r="L10" s="26">
        <f t="shared" si="1"/>
        <v>552.51472587222474</v>
      </c>
      <c r="M10" s="26">
        <f>L10+L11</f>
        <v>1052.7310200322825</v>
      </c>
    </row>
    <row r="11" spans="1:13">
      <c r="A11" s="8">
        <v>39</v>
      </c>
      <c r="B11" s="8">
        <v>85</v>
      </c>
      <c r="C11" s="14" t="s">
        <v>54</v>
      </c>
      <c r="D11" s="9"/>
      <c r="E11" s="8"/>
      <c r="F11" s="8" t="s">
        <v>72</v>
      </c>
      <c r="G11" s="8"/>
      <c r="H11" s="10">
        <v>13870</v>
      </c>
      <c r="I11" s="8"/>
      <c r="J11" s="18">
        <v>0.24076041666666667</v>
      </c>
      <c r="K11" s="27">
        <f t="shared" si="0"/>
        <v>20802</v>
      </c>
      <c r="L11" s="28">
        <f>((2-(K11/H11))*1000)</f>
        <v>500.21629416005766</v>
      </c>
      <c r="M11" s="29"/>
    </row>
    <row r="12" spans="1:13">
      <c r="A12" s="5">
        <v>132</v>
      </c>
      <c r="B12" s="6">
        <v>630</v>
      </c>
      <c r="C12" s="13" t="s">
        <v>40</v>
      </c>
      <c r="D12" s="5" t="s">
        <v>6</v>
      </c>
      <c r="E12" s="5">
        <v>1981</v>
      </c>
      <c r="F12" s="5" t="s">
        <v>64</v>
      </c>
      <c r="G12" s="11">
        <v>11035</v>
      </c>
      <c r="H12" s="5"/>
      <c r="I12" s="5"/>
      <c r="J12" s="19">
        <v>0.21533564814814812</v>
      </c>
      <c r="K12" s="25">
        <f t="shared" si="0"/>
        <v>18605</v>
      </c>
      <c r="L12" s="26">
        <f t="shared" si="1"/>
        <v>314.00090620752155</v>
      </c>
      <c r="M12" s="26">
        <f>L12+L13</f>
        <v>777.37509510442146</v>
      </c>
    </row>
    <row r="13" spans="1:13">
      <c r="A13" s="8">
        <v>43</v>
      </c>
      <c r="B13" s="8">
        <v>70</v>
      </c>
      <c r="C13" s="14" t="s">
        <v>40</v>
      </c>
      <c r="D13" s="9"/>
      <c r="E13" s="8"/>
      <c r="F13" s="8" t="s">
        <v>72</v>
      </c>
      <c r="G13" s="8"/>
      <c r="H13" s="10">
        <v>13870</v>
      </c>
      <c r="I13" s="8"/>
      <c r="J13" s="18">
        <v>0.24668287037037037</v>
      </c>
      <c r="K13" s="27">
        <f t="shared" si="0"/>
        <v>21313</v>
      </c>
      <c r="L13" s="28">
        <f>((2-(K13/H13))*1000)</f>
        <v>463.37418889689985</v>
      </c>
      <c r="M13" s="29"/>
    </row>
    <row r="14" spans="1:13">
      <c r="A14" s="5">
        <v>78</v>
      </c>
      <c r="B14" s="6">
        <v>646</v>
      </c>
      <c r="C14" s="13" t="s">
        <v>26</v>
      </c>
      <c r="D14" s="5" t="s">
        <v>7</v>
      </c>
      <c r="E14" s="5">
        <v>1974</v>
      </c>
      <c r="F14" s="5" t="s">
        <v>64</v>
      </c>
      <c r="G14" s="11">
        <v>11035</v>
      </c>
      <c r="H14" s="5"/>
      <c r="I14" s="5"/>
      <c r="J14" s="19">
        <v>0.17398148148148149</v>
      </c>
      <c r="K14" s="25">
        <f t="shared" si="0"/>
        <v>15032</v>
      </c>
      <c r="L14" s="26">
        <f t="shared" si="1"/>
        <v>637.78885364748521</v>
      </c>
      <c r="M14" s="26">
        <f>L14+L15</f>
        <v>1242.0426387952862</v>
      </c>
    </row>
    <row r="15" spans="1:13">
      <c r="A15" s="8">
        <v>29</v>
      </c>
      <c r="B15" s="8">
        <v>36</v>
      </c>
      <c r="C15" s="14" t="s">
        <v>26</v>
      </c>
      <c r="D15" s="9"/>
      <c r="E15" s="8"/>
      <c r="F15" s="8" t="s">
        <v>72</v>
      </c>
      <c r="G15" s="8"/>
      <c r="H15" s="10">
        <v>13870</v>
      </c>
      <c r="I15" s="8"/>
      <c r="J15" s="18">
        <v>0.22405902777777778</v>
      </c>
      <c r="K15" s="27">
        <f t="shared" si="0"/>
        <v>19359</v>
      </c>
      <c r="L15" s="28">
        <f>((2-(K15/H15))*1000)</f>
        <v>604.25378514780095</v>
      </c>
      <c r="M15" s="29"/>
    </row>
    <row r="16" spans="1:13">
      <c r="A16" s="5">
        <v>56</v>
      </c>
      <c r="B16" s="6">
        <v>647</v>
      </c>
      <c r="C16" s="13" t="s">
        <v>23</v>
      </c>
      <c r="D16" s="5" t="s">
        <v>6</v>
      </c>
      <c r="E16" s="5">
        <v>1959</v>
      </c>
      <c r="F16" s="5" t="s">
        <v>64</v>
      </c>
      <c r="G16" s="11">
        <v>11035</v>
      </c>
      <c r="H16" s="5"/>
      <c r="I16" s="5"/>
      <c r="J16" s="19">
        <v>0.16496527777777778</v>
      </c>
      <c r="K16" s="25">
        <f t="shared" si="0"/>
        <v>14253</v>
      </c>
      <c r="L16" s="26">
        <f t="shared" si="1"/>
        <v>708.38241957408241</v>
      </c>
      <c r="M16" s="26">
        <f>L16+L17</f>
        <v>928.71407061950424</v>
      </c>
    </row>
    <row r="17" spans="1:13">
      <c r="A17" s="8">
        <v>57</v>
      </c>
      <c r="B17" s="8">
        <v>22</v>
      </c>
      <c r="C17" s="14" t="s">
        <v>23</v>
      </c>
      <c r="D17" s="9"/>
      <c r="E17" s="8"/>
      <c r="F17" s="8" t="s">
        <v>72</v>
      </c>
      <c r="G17" s="8"/>
      <c r="H17" s="10">
        <v>13870</v>
      </c>
      <c r="I17" s="8"/>
      <c r="J17" s="18">
        <v>0.28568981481481481</v>
      </c>
      <c r="K17" s="27">
        <f t="shared" si="0"/>
        <v>24684</v>
      </c>
      <c r="L17" s="28">
        <f>((2-(K17/H17))*1000)</f>
        <v>220.33165104542184</v>
      </c>
      <c r="M17" s="29"/>
    </row>
    <row r="18" spans="1:13">
      <c r="A18" s="5">
        <v>25</v>
      </c>
      <c r="B18" s="6">
        <v>604</v>
      </c>
      <c r="C18" s="13" t="s">
        <v>18</v>
      </c>
      <c r="D18" s="5" t="s">
        <v>6</v>
      </c>
      <c r="E18" s="5">
        <v>1995</v>
      </c>
      <c r="F18" s="5" t="s">
        <v>64</v>
      </c>
      <c r="G18" s="11">
        <v>11035</v>
      </c>
      <c r="H18" s="5"/>
      <c r="I18" s="5"/>
      <c r="J18" s="19">
        <v>0.15256944444444445</v>
      </c>
      <c r="K18" s="25">
        <f t="shared" si="0"/>
        <v>13182</v>
      </c>
      <c r="L18" s="26">
        <f t="shared" si="1"/>
        <v>805.43724512913445</v>
      </c>
      <c r="M18" s="26">
        <f>L18+L19</f>
        <v>1381.5727894694373</v>
      </c>
    </row>
    <row r="19" spans="1:13">
      <c r="A19" s="8">
        <v>31</v>
      </c>
      <c r="B19" s="8">
        <v>20</v>
      </c>
      <c r="C19" s="14" t="s">
        <v>51</v>
      </c>
      <c r="D19" s="9"/>
      <c r="E19" s="8"/>
      <c r="F19" s="8" t="s">
        <v>72</v>
      </c>
      <c r="G19" s="8"/>
      <c r="H19" s="10">
        <v>13870</v>
      </c>
      <c r="I19" s="8"/>
      <c r="J19" s="18">
        <v>0.2285787037037037</v>
      </c>
      <c r="K19" s="27">
        <f t="shared" si="0"/>
        <v>19749</v>
      </c>
      <c r="L19" s="28">
        <f>((2-(K19/H19))*1000)</f>
        <v>576.13554434030289</v>
      </c>
      <c r="M19" s="29"/>
    </row>
    <row r="20" spans="1:13">
      <c r="A20" s="5">
        <v>86</v>
      </c>
      <c r="B20" s="6">
        <v>779</v>
      </c>
      <c r="C20" s="13" t="s">
        <v>29</v>
      </c>
      <c r="D20" s="5" t="s">
        <v>6</v>
      </c>
      <c r="E20" s="5">
        <v>1960</v>
      </c>
      <c r="F20" s="5" t="s">
        <v>64</v>
      </c>
      <c r="G20" s="11">
        <v>11035</v>
      </c>
      <c r="H20" s="5"/>
      <c r="I20" s="5"/>
      <c r="J20" s="19">
        <v>0.18105324074074072</v>
      </c>
      <c r="K20" s="25">
        <f t="shared" si="0"/>
        <v>15643</v>
      </c>
      <c r="L20" s="26">
        <f t="shared" si="1"/>
        <v>582.41957408246492</v>
      </c>
      <c r="M20" s="26">
        <f>L20+L21</f>
        <v>900.37198936725213</v>
      </c>
    </row>
    <row r="21" spans="1:13">
      <c r="A21" s="8">
        <v>53</v>
      </c>
      <c r="B21" s="8">
        <v>29</v>
      </c>
      <c r="C21" s="14" t="s">
        <v>58</v>
      </c>
      <c r="D21" s="9"/>
      <c r="E21" s="8"/>
      <c r="F21" s="8" t="s">
        <v>72</v>
      </c>
      <c r="G21" s="8"/>
      <c r="H21" s="10">
        <v>13870</v>
      </c>
      <c r="I21" s="8"/>
      <c r="J21" s="18">
        <v>0.27002430555555557</v>
      </c>
      <c r="K21" s="27">
        <f t="shared" si="0"/>
        <v>23330</v>
      </c>
      <c r="L21" s="28">
        <f>((2-(K21/H21))*1000)</f>
        <v>317.95241528478726</v>
      </c>
      <c r="M21" s="29"/>
    </row>
    <row r="22" spans="1:13">
      <c r="A22" s="5">
        <v>46</v>
      </c>
      <c r="B22" s="6">
        <v>694</v>
      </c>
      <c r="C22" s="13" t="s">
        <v>21</v>
      </c>
      <c r="D22" s="5" t="s">
        <v>8</v>
      </c>
      <c r="E22" s="5">
        <v>1958</v>
      </c>
      <c r="F22" s="5" t="s">
        <v>64</v>
      </c>
      <c r="G22" s="11">
        <v>11035</v>
      </c>
      <c r="H22" s="5"/>
      <c r="I22" s="5"/>
      <c r="J22" s="19">
        <v>0.16180555555555556</v>
      </c>
      <c r="K22" s="25">
        <f t="shared" si="0"/>
        <v>13980</v>
      </c>
      <c r="L22" s="26">
        <f t="shared" si="1"/>
        <v>733.12188491164477</v>
      </c>
      <c r="M22" s="26">
        <f>L22+L23</f>
        <v>1387.8443074062375</v>
      </c>
    </row>
    <row r="23" spans="1:13">
      <c r="A23" s="8">
        <v>27</v>
      </c>
      <c r="B23" s="8">
        <v>21</v>
      </c>
      <c r="C23" s="14" t="s">
        <v>49</v>
      </c>
      <c r="D23" s="9"/>
      <c r="E23" s="8"/>
      <c r="F23" s="8" t="s">
        <v>72</v>
      </c>
      <c r="G23" s="8"/>
      <c r="H23" s="10">
        <v>13870</v>
      </c>
      <c r="I23" s="8"/>
      <c r="J23" s="18">
        <v>0.21596527777777777</v>
      </c>
      <c r="K23" s="27">
        <f t="shared" si="0"/>
        <v>18659</v>
      </c>
      <c r="L23" s="28">
        <f>((2-(K23/H23))*1000)</f>
        <v>654.72242249459271</v>
      </c>
      <c r="M23" s="29"/>
    </row>
    <row r="24" spans="1:13">
      <c r="A24" s="5">
        <v>74</v>
      </c>
      <c r="B24" s="6">
        <v>653</v>
      </c>
      <c r="C24" s="13" t="s">
        <v>25</v>
      </c>
      <c r="D24" s="5" t="s">
        <v>8</v>
      </c>
      <c r="E24" s="5">
        <v>1979</v>
      </c>
      <c r="F24" s="5" t="s">
        <v>64</v>
      </c>
      <c r="G24" s="11">
        <v>11035</v>
      </c>
      <c r="H24" s="5"/>
      <c r="I24" s="5"/>
      <c r="J24" s="19">
        <v>0.17276620370370369</v>
      </c>
      <c r="K24" s="25">
        <f t="shared" si="0"/>
        <v>14927</v>
      </c>
      <c r="L24" s="26">
        <f t="shared" si="1"/>
        <v>647.30403262347068</v>
      </c>
      <c r="M24" s="26">
        <f>L24+L25</f>
        <v>1483.5693534598081</v>
      </c>
    </row>
    <row r="25" spans="1:13">
      <c r="A25" s="8">
        <v>13</v>
      </c>
      <c r="B25" s="8">
        <v>38</v>
      </c>
      <c r="C25" s="14" t="s">
        <v>25</v>
      </c>
      <c r="D25" s="9"/>
      <c r="E25" s="8"/>
      <c r="F25" s="8" t="s">
        <v>72</v>
      </c>
      <c r="G25" s="8"/>
      <c r="H25" s="10">
        <v>13870</v>
      </c>
      <c r="I25" s="8"/>
      <c r="J25" s="18">
        <v>0.18681481481481479</v>
      </c>
      <c r="K25" s="27">
        <f t="shared" si="0"/>
        <v>16141</v>
      </c>
      <c r="L25" s="28">
        <f>((2-(K25/H25))*1000)</f>
        <v>836.26532083633731</v>
      </c>
      <c r="M25" s="29"/>
    </row>
    <row r="26" spans="1:13">
      <c r="A26" s="5">
        <v>17</v>
      </c>
      <c r="B26" s="6">
        <v>736</v>
      </c>
      <c r="C26" s="13" t="s">
        <v>15</v>
      </c>
      <c r="D26" s="5" t="s">
        <v>16</v>
      </c>
      <c r="E26" s="5">
        <v>1979</v>
      </c>
      <c r="F26" s="5" t="s">
        <v>64</v>
      </c>
      <c r="G26" s="11">
        <v>11035</v>
      </c>
      <c r="H26" s="5"/>
      <c r="I26" s="5"/>
      <c r="J26" s="19">
        <v>0.14820601851851853</v>
      </c>
      <c r="K26" s="25">
        <f t="shared" si="0"/>
        <v>12805</v>
      </c>
      <c r="L26" s="26">
        <f t="shared" si="1"/>
        <v>839.60126869053011</v>
      </c>
      <c r="M26" s="26">
        <f>L26+L27</f>
        <v>1328.7865606876462</v>
      </c>
    </row>
    <row r="27" spans="1:13">
      <c r="A27" s="8">
        <v>41</v>
      </c>
      <c r="B27" s="8">
        <v>48</v>
      </c>
      <c r="C27" s="14" t="s">
        <v>15</v>
      </c>
      <c r="D27" s="9"/>
      <c r="E27" s="8"/>
      <c r="F27" s="8" t="s">
        <v>72</v>
      </c>
      <c r="G27" s="8"/>
      <c r="H27" s="10">
        <v>13870</v>
      </c>
      <c r="I27" s="8"/>
      <c r="J27" s="18">
        <v>0.24253009259259259</v>
      </c>
      <c r="K27" s="27">
        <f t="shared" si="0"/>
        <v>20955</v>
      </c>
      <c r="L27" s="28">
        <f>((2-(K27/H27))*1000)</f>
        <v>489.185291997116</v>
      </c>
      <c r="M27" s="29"/>
    </row>
    <row r="28" spans="1:13">
      <c r="A28" s="5">
        <v>124</v>
      </c>
      <c r="B28" s="6">
        <v>737</v>
      </c>
      <c r="C28" s="13" t="s">
        <v>37</v>
      </c>
      <c r="D28" s="5" t="s">
        <v>8</v>
      </c>
      <c r="E28" s="5">
        <v>1974</v>
      </c>
      <c r="F28" s="5" t="s">
        <v>64</v>
      </c>
      <c r="G28" s="11">
        <v>11035</v>
      </c>
      <c r="H28" s="5"/>
      <c r="I28" s="5"/>
      <c r="J28" s="19">
        <v>0.20462962962962963</v>
      </c>
      <c r="K28" s="25">
        <f t="shared" si="0"/>
        <v>17680</v>
      </c>
      <c r="L28" s="26">
        <f t="shared" si="1"/>
        <v>397.82510194834606</v>
      </c>
      <c r="M28" s="26">
        <f>L28+L29</f>
        <v>631.20650065058112</v>
      </c>
    </row>
    <row r="29" spans="1:13">
      <c r="A29" s="8">
        <v>56</v>
      </c>
      <c r="B29" s="8">
        <v>63</v>
      </c>
      <c r="C29" s="14" t="s">
        <v>37</v>
      </c>
      <c r="D29" s="9"/>
      <c r="E29" s="8"/>
      <c r="F29" s="8" t="s">
        <v>72</v>
      </c>
      <c r="G29" s="8"/>
      <c r="H29" s="10">
        <v>13870</v>
      </c>
      <c r="I29" s="8"/>
      <c r="J29" s="18">
        <v>0.28359606481481481</v>
      </c>
      <c r="K29" s="27">
        <f t="shared" si="0"/>
        <v>24503</v>
      </c>
      <c r="L29" s="28">
        <f>((2-(K29/H29))*1000)</f>
        <v>233.38139870223506</v>
      </c>
      <c r="M29" s="29"/>
    </row>
    <row r="30" spans="1:13">
      <c r="A30" s="5">
        <v>92</v>
      </c>
      <c r="B30" s="6">
        <v>607</v>
      </c>
      <c r="C30" s="13" t="s">
        <v>32</v>
      </c>
      <c r="D30" s="5" t="s">
        <v>8</v>
      </c>
      <c r="E30" s="5">
        <v>1966</v>
      </c>
      <c r="F30" s="5" t="s">
        <v>64</v>
      </c>
      <c r="G30" s="11">
        <v>11035</v>
      </c>
      <c r="H30" s="5"/>
      <c r="I30" s="5"/>
      <c r="J30" s="19">
        <v>0.18362268518518518</v>
      </c>
      <c r="K30" s="25">
        <f t="shared" si="0"/>
        <v>15865</v>
      </c>
      <c r="L30" s="26">
        <f t="shared" si="1"/>
        <v>562.30176710466708</v>
      </c>
      <c r="M30" s="26">
        <f>L30+L31</f>
        <v>1259.85043329068</v>
      </c>
    </row>
    <row r="31" spans="1:13">
      <c r="A31" s="8">
        <v>22</v>
      </c>
      <c r="B31" s="8">
        <v>35</v>
      </c>
      <c r="C31" s="14" t="s">
        <v>32</v>
      </c>
      <c r="D31" s="9"/>
      <c r="E31" s="8"/>
      <c r="F31" s="8" t="s">
        <v>72</v>
      </c>
      <c r="G31" s="8"/>
      <c r="H31" s="10">
        <v>13870</v>
      </c>
      <c r="I31" s="8"/>
      <c r="J31" s="18">
        <v>0.20908796296296295</v>
      </c>
      <c r="K31" s="27">
        <f t="shared" si="0"/>
        <v>18065</v>
      </c>
      <c r="L31" s="28">
        <f>((2-(K31/H31))*1000)</f>
        <v>697.54866618601307</v>
      </c>
      <c r="M31" s="29"/>
    </row>
    <row r="32" spans="1:13">
      <c r="A32" s="5">
        <v>53</v>
      </c>
      <c r="B32" s="6">
        <v>684</v>
      </c>
      <c r="C32" s="13" t="s">
        <v>22</v>
      </c>
      <c r="D32" s="5" t="s">
        <v>6</v>
      </c>
      <c r="E32" s="5">
        <v>1957</v>
      </c>
      <c r="F32" s="5" t="s">
        <v>64</v>
      </c>
      <c r="G32" s="11">
        <v>11035</v>
      </c>
      <c r="H32" s="5"/>
      <c r="I32" s="5"/>
      <c r="J32" s="19">
        <v>0.16446759259259261</v>
      </c>
      <c r="K32" s="25">
        <f t="shared" si="0"/>
        <v>14210</v>
      </c>
      <c r="L32" s="26">
        <f t="shared" si="1"/>
        <v>712.27911191662895</v>
      </c>
      <c r="M32" s="26">
        <f>L32+L33</f>
        <v>1022.7333296527502</v>
      </c>
    </row>
    <row r="33" spans="1:13">
      <c r="A33" s="8">
        <v>54</v>
      </c>
      <c r="B33" s="8">
        <v>25</v>
      </c>
      <c r="C33" s="14" t="s">
        <v>59</v>
      </c>
      <c r="D33" s="9"/>
      <c r="E33" s="8"/>
      <c r="F33" s="8" t="s">
        <v>72</v>
      </c>
      <c r="G33" s="8"/>
      <c r="H33" s="10">
        <v>13870</v>
      </c>
      <c r="I33" s="8"/>
      <c r="J33" s="18">
        <v>0.27122453703703703</v>
      </c>
      <c r="K33" s="27">
        <f t="shared" si="0"/>
        <v>23434</v>
      </c>
      <c r="L33" s="28">
        <f>((2-(K33/H33))*1000)</f>
        <v>310.45421773612117</v>
      </c>
      <c r="M33" s="29"/>
    </row>
    <row r="34" spans="1:13">
      <c r="A34" s="5">
        <v>20</v>
      </c>
      <c r="B34" s="6">
        <v>606</v>
      </c>
      <c r="C34" s="13" t="s">
        <v>17</v>
      </c>
      <c r="D34" s="5" t="s">
        <v>8</v>
      </c>
      <c r="E34" s="5">
        <v>1962</v>
      </c>
      <c r="F34" s="5" t="s">
        <v>64</v>
      </c>
      <c r="G34" s="11">
        <v>11035</v>
      </c>
      <c r="H34" s="5"/>
      <c r="I34" s="5"/>
      <c r="J34" s="19">
        <v>0.1489236111111111</v>
      </c>
      <c r="K34" s="25">
        <f t="shared" si="0"/>
        <v>12867</v>
      </c>
      <c r="L34" s="26">
        <f t="shared" si="1"/>
        <v>833.98278205709107</v>
      </c>
      <c r="M34" s="26">
        <f>L34+L35</f>
        <v>1611.5602874644451</v>
      </c>
    </row>
    <row r="35" spans="1:13">
      <c r="A35" s="8">
        <v>18</v>
      </c>
      <c r="B35" s="8">
        <v>17</v>
      </c>
      <c r="C35" s="14" t="s">
        <v>48</v>
      </c>
      <c r="D35" s="9"/>
      <c r="E35" s="8"/>
      <c r="F35" s="8" t="s">
        <v>72</v>
      </c>
      <c r="G35" s="8"/>
      <c r="H35" s="10">
        <v>13870</v>
      </c>
      <c r="I35" s="8"/>
      <c r="J35" s="18">
        <v>0.19624074074074074</v>
      </c>
      <c r="K35" s="27">
        <f t="shared" si="0"/>
        <v>16955</v>
      </c>
      <c r="L35" s="28">
        <f>((2-(K35/H35))*1000)</f>
        <v>777.5775054073539</v>
      </c>
      <c r="M35" s="29"/>
    </row>
    <row r="36" spans="1:13">
      <c r="A36" s="5">
        <v>106</v>
      </c>
      <c r="B36" s="6">
        <v>690</v>
      </c>
      <c r="C36" s="13" t="s">
        <v>35</v>
      </c>
      <c r="D36" s="5" t="s">
        <v>7</v>
      </c>
      <c r="E36" s="5">
        <v>1962</v>
      </c>
      <c r="F36" s="5" t="s">
        <v>64</v>
      </c>
      <c r="G36" s="11">
        <v>11035</v>
      </c>
      <c r="H36" s="5"/>
      <c r="I36" s="5"/>
      <c r="J36" s="19">
        <v>0.19133101851851853</v>
      </c>
      <c r="K36" s="25">
        <f t="shared" si="0"/>
        <v>16531</v>
      </c>
      <c r="L36" s="26">
        <f t="shared" si="1"/>
        <v>501.94834617127327</v>
      </c>
      <c r="M36" s="26">
        <f>L36+L37</f>
        <v>1075.488360590884</v>
      </c>
    </row>
    <row r="37" spans="1:13">
      <c r="A37" s="8">
        <v>32</v>
      </c>
      <c r="B37" s="8">
        <v>80</v>
      </c>
      <c r="C37" s="14" t="s">
        <v>52</v>
      </c>
      <c r="D37" s="9"/>
      <c r="E37" s="8"/>
      <c r="F37" s="8" t="s">
        <v>72</v>
      </c>
      <c r="G37" s="8"/>
      <c r="H37" s="10">
        <v>13870</v>
      </c>
      <c r="I37" s="8"/>
      <c r="J37" s="18">
        <v>0.22899652777777779</v>
      </c>
      <c r="K37" s="27">
        <f t="shared" si="0"/>
        <v>19785</v>
      </c>
      <c r="L37" s="28">
        <f>((2-(K37/H37))*1000)</f>
        <v>573.54001441961077</v>
      </c>
      <c r="M37" s="29"/>
    </row>
    <row r="38" spans="1:13">
      <c r="A38" s="5">
        <v>15</v>
      </c>
      <c r="B38" s="6">
        <v>614</v>
      </c>
      <c r="C38" s="13" t="s">
        <v>14</v>
      </c>
      <c r="D38" s="5" t="s">
        <v>6</v>
      </c>
      <c r="E38" s="5">
        <v>1970</v>
      </c>
      <c r="F38" s="5" t="s">
        <v>64</v>
      </c>
      <c r="G38" s="11">
        <v>11035</v>
      </c>
      <c r="H38" s="5"/>
      <c r="I38" s="5"/>
      <c r="J38" s="19">
        <v>0.1464351851851852</v>
      </c>
      <c r="K38" s="25">
        <f t="shared" si="0"/>
        <v>12652</v>
      </c>
      <c r="L38" s="26">
        <f t="shared" si="1"/>
        <v>853.46624376982322</v>
      </c>
      <c r="M38" s="26">
        <f>L38+L39</f>
        <v>1610.7841961851082</v>
      </c>
    </row>
    <row r="39" spans="1:13">
      <c r="A39" s="8">
        <v>19</v>
      </c>
      <c r="B39" s="8">
        <v>12</v>
      </c>
      <c r="C39" s="14" t="s">
        <v>14</v>
      </c>
      <c r="D39" s="9"/>
      <c r="E39" s="8"/>
      <c r="F39" s="8" t="s">
        <v>72</v>
      </c>
      <c r="G39" s="8"/>
      <c r="H39" s="10">
        <v>13870</v>
      </c>
      <c r="I39" s="8"/>
      <c r="J39" s="18">
        <v>0.19949537037037035</v>
      </c>
      <c r="K39" s="27">
        <f t="shared" si="0"/>
        <v>17236</v>
      </c>
      <c r="L39" s="28">
        <f>((2-(K39/H39))*1000)</f>
        <v>757.31795241528494</v>
      </c>
      <c r="M39" s="29"/>
    </row>
    <row r="40" spans="1:13">
      <c r="A40" s="5">
        <v>28</v>
      </c>
      <c r="B40" s="6">
        <v>615</v>
      </c>
      <c r="C40" s="13" t="s">
        <v>19</v>
      </c>
      <c r="D40" s="5" t="s">
        <v>20</v>
      </c>
      <c r="E40" s="5">
        <v>1965</v>
      </c>
      <c r="F40" s="5" t="s">
        <v>64</v>
      </c>
      <c r="G40" s="11">
        <v>11035</v>
      </c>
      <c r="H40" s="5"/>
      <c r="I40" s="5"/>
      <c r="J40" s="19">
        <v>0.15376157407407406</v>
      </c>
      <c r="K40" s="25">
        <f t="shared" si="0"/>
        <v>13285</v>
      </c>
      <c r="L40" s="26">
        <f t="shared" si="1"/>
        <v>796.10330765745357</v>
      </c>
      <c r="M40" s="26">
        <f>L40+L41</f>
        <v>1582.6209716805249</v>
      </c>
    </row>
    <row r="41" spans="1:13">
      <c r="A41" s="8">
        <v>17</v>
      </c>
      <c r="B41" s="8">
        <v>14</v>
      </c>
      <c r="C41" s="14" t="s">
        <v>19</v>
      </c>
      <c r="D41" s="9"/>
      <c r="E41" s="8"/>
      <c r="F41" s="8" t="s">
        <v>72</v>
      </c>
      <c r="G41" s="8"/>
      <c r="H41" s="10">
        <v>13870</v>
      </c>
      <c r="I41" s="8"/>
      <c r="J41" s="18">
        <v>0.19480208333333335</v>
      </c>
      <c r="K41" s="27">
        <f t="shared" si="0"/>
        <v>16831</v>
      </c>
      <c r="L41" s="28">
        <f>((2-(K41/H41))*1000)</f>
        <v>786.51766402307135</v>
      </c>
      <c r="M41" s="29"/>
    </row>
    <row r="42" spans="1:13">
      <c r="A42" s="5">
        <v>104</v>
      </c>
      <c r="B42" s="6">
        <v>656</v>
      </c>
      <c r="C42" s="13" t="s">
        <v>34</v>
      </c>
      <c r="D42" s="5" t="s">
        <v>6</v>
      </c>
      <c r="E42" s="5">
        <v>1945</v>
      </c>
      <c r="F42" s="5" t="s">
        <v>64</v>
      </c>
      <c r="G42" s="11">
        <v>11035</v>
      </c>
      <c r="H42" s="5"/>
      <c r="I42" s="5"/>
      <c r="J42" s="19">
        <v>0.1902662037037037</v>
      </c>
      <c r="K42" s="25">
        <f t="shared" si="0"/>
        <v>16439</v>
      </c>
      <c r="L42" s="26">
        <f t="shared" si="1"/>
        <v>510.28545536927948</v>
      </c>
      <c r="M42" s="26">
        <f>L42+L43</f>
        <v>964.64738759710929</v>
      </c>
    </row>
    <row r="43" spans="1:13">
      <c r="A43" s="8">
        <v>44</v>
      </c>
      <c r="B43" s="8">
        <v>1</v>
      </c>
      <c r="C43" s="14" t="s">
        <v>56</v>
      </c>
      <c r="D43" s="9"/>
      <c r="E43" s="8"/>
      <c r="F43" s="8" t="s">
        <v>72</v>
      </c>
      <c r="G43" s="8"/>
      <c r="H43" s="10">
        <v>13870</v>
      </c>
      <c r="I43" s="8"/>
      <c r="J43" s="18">
        <v>0.24812962962962962</v>
      </c>
      <c r="K43" s="27">
        <f t="shared" si="0"/>
        <v>21438</v>
      </c>
      <c r="L43" s="28">
        <f>((2-(K43/H43))*1000)</f>
        <v>454.36193222782981</v>
      </c>
      <c r="M43" s="29"/>
    </row>
    <row r="44" spans="1:13">
      <c r="A44" s="5">
        <v>13</v>
      </c>
      <c r="B44" s="6">
        <v>745</v>
      </c>
      <c r="C44" s="13" t="s">
        <v>12</v>
      </c>
      <c r="D44" s="5" t="s">
        <v>8</v>
      </c>
      <c r="E44" s="5">
        <v>1984</v>
      </c>
      <c r="F44" s="5" t="s">
        <v>64</v>
      </c>
      <c r="G44" s="11">
        <v>11035</v>
      </c>
      <c r="H44" s="5"/>
      <c r="I44" s="5"/>
      <c r="J44" s="19">
        <v>0.14406250000000001</v>
      </c>
      <c r="K44" s="25">
        <f t="shared" si="0"/>
        <v>12447</v>
      </c>
      <c r="L44" s="26">
        <f t="shared" si="1"/>
        <v>872.04349796103293</v>
      </c>
      <c r="M44" s="26">
        <f>L44+L45</f>
        <v>1585.5258339379616</v>
      </c>
    </row>
    <row r="45" spans="1:13">
      <c r="A45" s="8">
        <v>21</v>
      </c>
      <c r="B45" s="8">
        <v>28</v>
      </c>
      <c r="C45" s="14" t="s">
        <v>12</v>
      </c>
      <c r="D45" s="9"/>
      <c r="E45" s="8"/>
      <c r="F45" s="8" t="s">
        <v>72</v>
      </c>
      <c r="G45" s="8"/>
      <c r="H45" s="10">
        <v>13870</v>
      </c>
      <c r="I45" s="8"/>
      <c r="J45" s="18">
        <v>0.20652546296296295</v>
      </c>
      <c r="K45" s="27">
        <f t="shared" si="0"/>
        <v>17844</v>
      </c>
      <c r="L45" s="28">
        <f>((2-(K45/H45))*1000)</f>
        <v>713.48233597692865</v>
      </c>
      <c r="M45" s="29"/>
    </row>
    <row r="46" spans="1:13">
      <c r="A46" s="5">
        <v>146</v>
      </c>
      <c r="B46" s="6">
        <v>664</v>
      </c>
      <c r="C46" s="13" t="s">
        <v>41</v>
      </c>
      <c r="D46" s="5" t="s">
        <v>6</v>
      </c>
      <c r="E46" s="5">
        <v>1972</v>
      </c>
      <c r="F46" s="5" t="s">
        <v>64</v>
      </c>
      <c r="G46" s="11">
        <v>11035</v>
      </c>
      <c r="H46" s="5"/>
      <c r="I46" s="5"/>
      <c r="J46" s="19">
        <v>0.2381712962962963</v>
      </c>
      <c r="K46" s="25">
        <f t="shared" si="0"/>
        <v>20578</v>
      </c>
      <c r="L46" s="26">
        <f t="shared" si="1"/>
        <v>135.20616221114645</v>
      </c>
      <c r="M46" s="26">
        <f>L46+L47</f>
        <v>782.86297547718823</v>
      </c>
    </row>
    <row r="47" spans="1:13">
      <c r="A47" s="8">
        <v>28</v>
      </c>
      <c r="B47" s="8">
        <v>86</v>
      </c>
      <c r="C47" s="14" t="s">
        <v>50</v>
      </c>
      <c r="D47" s="9"/>
      <c r="E47" s="8"/>
      <c r="F47" s="8" t="s">
        <v>72</v>
      </c>
      <c r="G47" s="8"/>
      <c r="H47" s="10">
        <v>13870</v>
      </c>
      <c r="I47" s="8"/>
      <c r="J47" s="18">
        <v>0.21709953703703702</v>
      </c>
      <c r="K47" s="27">
        <f t="shared" si="0"/>
        <v>18757</v>
      </c>
      <c r="L47" s="28">
        <f>((2-(K47/H47))*1000)</f>
        <v>647.65681326604181</v>
      </c>
      <c r="M47" s="29"/>
    </row>
    <row r="48" spans="1:13">
      <c r="A48" s="5">
        <v>121</v>
      </c>
      <c r="B48" s="6">
        <v>669</v>
      </c>
      <c r="C48" s="13" t="s">
        <v>36</v>
      </c>
      <c r="D48" s="5" t="s">
        <v>8</v>
      </c>
      <c r="E48" s="5">
        <v>1980</v>
      </c>
      <c r="F48" s="5" t="s">
        <v>64</v>
      </c>
      <c r="G48" s="11">
        <v>11035</v>
      </c>
      <c r="H48" s="5"/>
      <c r="I48" s="5"/>
      <c r="J48" s="19">
        <v>0.20208333333333331</v>
      </c>
      <c r="K48" s="25">
        <f t="shared" si="0"/>
        <v>17460</v>
      </c>
      <c r="L48" s="26">
        <f t="shared" si="1"/>
        <v>417.7616674218396</v>
      </c>
      <c r="M48" s="26">
        <f>L48+L49</f>
        <v>774.50283541030376</v>
      </c>
    </row>
    <row r="49" spans="1:13">
      <c r="A49" s="8">
        <v>48</v>
      </c>
      <c r="B49" s="8">
        <v>60</v>
      </c>
      <c r="C49" s="14" t="s">
        <v>57</v>
      </c>
      <c r="D49" s="9"/>
      <c r="E49" s="8"/>
      <c r="F49" s="8" t="s">
        <v>72</v>
      </c>
      <c r="G49" s="8"/>
      <c r="H49" s="10">
        <v>13870</v>
      </c>
      <c r="I49" s="8"/>
      <c r="J49" s="18">
        <v>0.26379398148148148</v>
      </c>
      <c r="K49" s="27">
        <f t="shared" si="0"/>
        <v>22792</v>
      </c>
      <c r="L49" s="28">
        <f>((2-(K49/H49))*1000)</f>
        <v>356.74116798846421</v>
      </c>
      <c r="M49" s="29"/>
    </row>
    <row r="50" spans="1:13">
      <c r="A50" s="5">
        <v>83</v>
      </c>
      <c r="B50" s="6">
        <v>697</v>
      </c>
      <c r="C50" s="13" t="s">
        <v>28</v>
      </c>
      <c r="D50" s="5" t="s">
        <v>27</v>
      </c>
      <c r="E50" s="5">
        <v>1982</v>
      </c>
      <c r="F50" s="5" t="s">
        <v>64</v>
      </c>
      <c r="G50" s="11">
        <v>11035</v>
      </c>
      <c r="H50" s="5"/>
      <c r="I50" s="5"/>
      <c r="J50" s="19">
        <v>0.17719907407407409</v>
      </c>
      <c r="K50" s="25">
        <f t="shared" si="0"/>
        <v>15310</v>
      </c>
      <c r="L50" s="26">
        <f t="shared" si="1"/>
        <v>612.59628454916174</v>
      </c>
      <c r="M50" s="26">
        <f>L50+L51</f>
        <v>1104.4492045203224</v>
      </c>
    </row>
    <row r="51" spans="1:13">
      <c r="A51" s="8">
        <v>40</v>
      </c>
      <c r="B51" s="8">
        <v>30</v>
      </c>
      <c r="C51" s="14" t="s">
        <v>55</v>
      </c>
      <c r="D51" s="9"/>
      <c r="E51" s="8"/>
      <c r="F51" s="8" t="s">
        <v>72</v>
      </c>
      <c r="G51" s="8"/>
      <c r="H51" s="10">
        <v>13870</v>
      </c>
      <c r="I51" s="8"/>
      <c r="J51" s="18">
        <v>0.24210532407407406</v>
      </c>
      <c r="K51" s="27">
        <f t="shared" si="0"/>
        <v>20918</v>
      </c>
      <c r="L51" s="28">
        <f>((2-(K51/H51))*1000)</f>
        <v>491.85291997116076</v>
      </c>
      <c r="M51" s="29"/>
    </row>
    <row r="52" spans="1:13">
      <c r="A52" s="5">
        <v>68</v>
      </c>
      <c r="B52" s="6">
        <v>661</v>
      </c>
      <c r="C52" s="13" t="s">
        <v>24</v>
      </c>
      <c r="D52" s="5" t="s">
        <v>8</v>
      </c>
      <c r="E52" s="5">
        <v>1987</v>
      </c>
      <c r="F52" s="5" t="s">
        <v>64</v>
      </c>
      <c r="G52" s="11">
        <v>11035</v>
      </c>
      <c r="H52" s="5"/>
      <c r="I52" s="5"/>
      <c r="J52" s="19">
        <v>0.1696412037037037</v>
      </c>
      <c r="K52" s="25">
        <f t="shared" si="0"/>
        <v>14657</v>
      </c>
      <c r="L52" s="26">
        <f t="shared" si="1"/>
        <v>671.7716357045764</v>
      </c>
      <c r="M52" s="26">
        <f>L52+L53</f>
        <v>1220.2215275574963</v>
      </c>
    </row>
    <row r="53" spans="1:13">
      <c r="A53" s="8">
        <v>33</v>
      </c>
      <c r="B53" s="8">
        <v>98</v>
      </c>
      <c r="C53" s="14" t="s">
        <v>53</v>
      </c>
      <c r="D53" s="9"/>
      <c r="E53" s="8"/>
      <c r="F53" s="8" t="s">
        <v>72</v>
      </c>
      <c r="G53" s="8"/>
      <c r="H53" s="10">
        <v>13870</v>
      </c>
      <c r="I53" s="8"/>
      <c r="J53" s="18">
        <v>0.23302199074074073</v>
      </c>
      <c r="K53" s="27">
        <f t="shared" si="0"/>
        <v>20133</v>
      </c>
      <c r="L53" s="28">
        <f>((2-(K53/H53))*1000)</f>
        <v>548.4498918529199</v>
      </c>
      <c r="M53" s="29"/>
    </row>
    <row r="54" spans="1:13">
      <c r="A54" s="5">
        <v>7</v>
      </c>
      <c r="B54" s="6">
        <v>753</v>
      </c>
      <c r="C54" s="13" t="s">
        <v>9</v>
      </c>
      <c r="D54" s="5" t="s">
        <v>10</v>
      </c>
      <c r="E54" s="5">
        <v>1979</v>
      </c>
      <c r="F54" s="5" t="s">
        <v>64</v>
      </c>
      <c r="G54" s="11">
        <v>11035</v>
      </c>
      <c r="H54" s="5"/>
      <c r="I54" s="5"/>
      <c r="J54" s="19">
        <v>0.13873842592592592</v>
      </c>
      <c r="K54" s="25">
        <f t="shared" si="0"/>
        <v>11987</v>
      </c>
      <c r="L54" s="26">
        <f t="shared" si="1"/>
        <v>913.7290439510648</v>
      </c>
      <c r="M54" s="26">
        <f>L54+L55</f>
        <v>1913.7290439510648</v>
      </c>
    </row>
    <row r="55" spans="1:13">
      <c r="A55" s="10">
        <v>1</v>
      </c>
      <c r="B55" s="10">
        <v>13</v>
      </c>
      <c r="C55" s="16" t="s">
        <v>9</v>
      </c>
      <c r="D55" s="17"/>
      <c r="E55" s="10"/>
      <c r="F55" s="8" t="s">
        <v>72</v>
      </c>
      <c r="G55" s="10"/>
      <c r="H55" s="10">
        <v>13870</v>
      </c>
      <c r="I55" s="10"/>
      <c r="J55" s="18">
        <v>0.16053356481481482</v>
      </c>
      <c r="K55" s="27">
        <f t="shared" si="0"/>
        <v>13870</v>
      </c>
      <c r="L55" s="28">
        <f>((2-(K55/H55))*1000)</f>
        <v>1000</v>
      </c>
      <c r="M55" s="29"/>
    </row>
    <row r="56" spans="1:13">
      <c r="A56" s="5">
        <v>131</v>
      </c>
      <c r="B56" s="6">
        <v>754</v>
      </c>
      <c r="C56" s="13" t="s">
        <v>39</v>
      </c>
      <c r="D56" s="5" t="s">
        <v>8</v>
      </c>
      <c r="E56" s="5">
        <v>1974</v>
      </c>
      <c r="F56" s="5" t="s">
        <v>64</v>
      </c>
      <c r="G56" s="11">
        <v>11035</v>
      </c>
      <c r="H56" s="5"/>
      <c r="I56" s="5"/>
      <c r="J56" s="19">
        <v>0.21504629629629632</v>
      </c>
      <c r="K56" s="25">
        <f t="shared" si="0"/>
        <v>18580</v>
      </c>
      <c r="L56" s="26">
        <f t="shared" si="1"/>
        <v>316.26642501132761</v>
      </c>
      <c r="M56" s="26">
        <f>L56+L57</f>
        <v>658.01119790245957</v>
      </c>
    </row>
    <row r="57" spans="1:13">
      <c r="A57" s="8">
        <v>51</v>
      </c>
      <c r="B57" s="8">
        <v>64</v>
      </c>
      <c r="C57" s="14" t="s">
        <v>39</v>
      </c>
      <c r="D57" s="9"/>
      <c r="E57" s="8"/>
      <c r="F57" s="8" t="s">
        <v>72</v>
      </c>
      <c r="G57" s="8"/>
      <c r="H57" s="10">
        <v>13870</v>
      </c>
      <c r="I57" s="8"/>
      <c r="J57" s="18">
        <v>0.26620023148148148</v>
      </c>
      <c r="K57" s="27">
        <f t="shared" si="0"/>
        <v>23000</v>
      </c>
      <c r="L57" s="28">
        <f>((2-(K57/H57))*1000)</f>
        <v>341.74477289113202</v>
      </c>
      <c r="M57" s="29"/>
    </row>
    <row r="58" spans="1:13">
      <c r="A58" s="5">
        <v>14</v>
      </c>
      <c r="B58" s="6">
        <v>756</v>
      </c>
      <c r="C58" s="13" t="s">
        <v>13</v>
      </c>
      <c r="D58" s="5" t="s">
        <v>8</v>
      </c>
      <c r="E58" s="5">
        <v>1975</v>
      </c>
      <c r="F58" s="5" t="s">
        <v>64</v>
      </c>
      <c r="G58" s="11">
        <v>11035</v>
      </c>
      <c r="H58" s="5"/>
      <c r="I58" s="5"/>
      <c r="J58" s="19">
        <v>0.14578703703703702</v>
      </c>
      <c r="K58" s="25">
        <f t="shared" si="0"/>
        <v>12596</v>
      </c>
      <c r="L58" s="26">
        <f t="shared" si="1"/>
        <v>858.54100589034886</v>
      </c>
      <c r="M58" s="26">
        <f>L58+L59</f>
        <v>1848.3030823142853</v>
      </c>
    </row>
    <row r="59" spans="1:13">
      <c r="A59" s="8">
        <v>4</v>
      </c>
      <c r="B59" s="8">
        <v>16</v>
      </c>
      <c r="C59" s="14" t="s">
        <v>13</v>
      </c>
      <c r="D59" s="9"/>
      <c r="E59" s="8"/>
      <c r="F59" s="8" t="s">
        <v>72</v>
      </c>
      <c r="G59" s="8"/>
      <c r="H59" s="10">
        <v>13870</v>
      </c>
      <c r="I59" s="8"/>
      <c r="J59" s="18">
        <v>0.16217592592592592</v>
      </c>
      <c r="K59" s="27">
        <f t="shared" si="0"/>
        <v>14012</v>
      </c>
      <c r="L59" s="28">
        <f>((2-(K59/H59))*1000)</f>
        <v>989.76207642393649</v>
      </c>
      <c r="M59" s="29"/>
    </row>
    <row r="61" spans="1:13" ht="48">
      <c r="A61" s="22" t="s">
        <v>0</v>
      </c>
      <c r="B61" s="22" t="s">
        <v>1</v>
      </c>
      <c r="C61" s="22" t="s">
        <v>2</v>
      </c>
      <c r="D61" s="22" t="s">
        <v>3</v>
      </c>
      <c r="E61" s="22" t="s">
        <v>4</v>
      </c>
      <c r="F61" s="22"/>
      <c r="G61" s="22" t="s">
        <v>70</v>
      </c>
      <c r="H61" s="22" t="s">
        <v>71</v>
      </c>
      <c r="I61" s="22" t="s">
        <v>67</v>
      </c>
      <c r="J61" s="22" t="s">
        <v>5</v>
      </c>
      <c r="K61" s="23" t="s">
        <v>68</v>
      </c>
      <c r="L61" s="23" t="s">
        <v>69</v>
      </c>
      <c r="M61" s="23" t="s">
        <v>73</v>
      </c>
    </row>
    <row r="62" spans="1:13">
      <c r="A62" s="5">
        <v>7</v>
      </c>
      <c r="B62" s="6">
        <v>731</v>
      </c>
      <c r="C62" s="13" t="s">
        <v>44</v>
      </c>
      <c r="D62" s="5" t="s">
        <v>6</v>
      </c>
      <c r="E62" s="5">
        <v>1960</v>
      </c>
      <c r="F62" s="5" t="s">
        <v>64</v>
      </c>
      <c r="G62" s="5">
        <v>12735</v>
      </c>
      <c r="H62" s="5"/>
      <c r="I62" s="5"/>
      <c r="J62" s="7">
        <v>0.20706018518518518</v>
      </c>
      <c r="K62" s="25">
        <f t="shared" ref="K62:K73" si="2">HOUR(J62)*3600+MINUTE(J62)*60+SECOND(J62)</f>
        <v>17890</v>
      </c>
      <c r="L62" s="26">
        <f>((2-(K62/G62))*1000)</f>
        <v>595.21005104043968</v>
      </c>
      <c r="M62" s="26">
        <f>L62+L63</f>
        <v>892.46548750658189</v>
      </c>
    </row>
    <row r="63" spans="1:13">
      <c r="A63" s="8">
        <v>13</v>
      </c>
      <c r="B63" s="8">
        <v>24</v>
      </c>
      <c r="C63" s="14" t="s">
        <v>44</v>
      </c>
      <c r="D63" s="8"/>
      <c r="E63" s="8"/>
      <c r="F63" s="8" t="s">
        <v>72</v>
      </c>
      <c r="G63" s="8"/>
      <c r="H63" s="10">
        <v>16141</v>
      </c>
      <c r="I63" s="8"/>
      <c r="J63" s="18">
        <v>0.31810185185185186</v>
      </c>
      <c r="K63" s="27">
        <f t="shared" si="2"/>
        <v>27484</v>
      </c>
      <c r="L63" s="28">
        <f>((2-(K63/H63))*1000)</f>
        <v>297.25543646614216</v>
      </c>
      <c r="M63" s="29"/>
    </row>
    <row r="64" spans="1:13">
      <c r="A64" s="5">
        <v>2</v>
      </c>
      <c r="B64" s="6">
        <v>688</v>
      </c>
      <c r="C64" s="13" t="s">
        <v>42</v>
      </c>
      <c r="D64" s="5" t="s">
        <v>8</v>
      </c>
      <c r="E64" s="5">
        <v>1979</v>
      </c>
      <c r="F64" s="5" t="s">
        <v>64</v>
      </c>
      <c r="G64" s="5">
        <v>12735</v>
      </c>
      <c r="H64" s="5"/>
      <c r="I64" s="5"/>
      <c r="J64" s="7">
        <v>0.15136574074074075</v>
      </c>
      <c r="K64" s="25">
        <f t="shared" si="2"/>
        <v>13078</v>
      </c>
      <c r="L64" s="26">
        <f>((2-(K64/G64))*1000)</f>
        <v>973.06635257165294</v>
      </c>
      <c r="M64" s="26">
        <f>L64+L65</f>
        <v>1973.0663525716529</v>
      </c>
    </row>
    <row r="65" spans="1:13">
      <c r="A65" s="10">
        <v>1</v>
      </c>
      <c r="B65" s="10">
        <v>15</v>
      </c>
      <c r="C65" s="16" t="s">
        <v>61</v>
      </c>
      <c r="D65" s="10"/>
      <c r="E65" s="10"/>
      <c r="F65" s="8" t="s">
        <v>72</v>
      </c>
      <c r="G65" s="10"/>
      <c r="H65" s="10">
        <v>16141</v>
      </c>
      <c r="I65" s="10"/>
      <c r="J65" s="18">
        <v>0.18681712962962962</v>
      </c>
      <c r="K65" s="27">
        <f t="shared" si="2"/>
        <v>16141</v>
      </c>
      <c r="L65" s="28">
        <f>((2-(K65/H65))*1000)</f>
        <v>1000</v>
      </c>
      <c r="M65" s="29"/>
    </row>
    <row r="66" spans="1:13">
      <c r="A66" s="5">
        <v>16</v>
      </c>
      <c r="B66" s="6">
        <v>741</v>
      </c>
      <c r="C66" s="13" t="s">
        <v>47</v>
      </c>
      <c r="D66" s="5" t="s">
        <v>8</v>
      </c>
      <c r="E66" s="5">
        <v>1987</v>
      </c>
      <c r="F66" s="5" t="s">
        <v>64</v>
      </c>
      <c r="G66" s="5">
        <v>12735</v>
      </c>
      <c r="H66" s="5"/>
      <c r="I66" s="5"/>
      <c r="J66" s="7">
        <v>0.24988425925925925</v>
      </c>
      <c r="K66" s="25">
        <f t="shared" si="2"/>
        <v>21590</v>
      </c>
      <c r="L66" s="26">
        <f>((2-(K66/G66))*1000)</f>
        <v>304.67216332940717</v>
      </c>
      <c r="M66" s="26">
        <f>L66+L67</f>
        <v>727.75623494826596</v>
      </c>
    </row>
    <row r="67" spans="1:13">
      <c r="A67" s="8">
        <v>11</v>
      </c>
      <c r="B67" s="8">
        <v>42</v>
      </c>
      <c r="C67" s="14" t="s">
        <v>47</v>
      </c>
      <c r="D67" s="8"/>
      <c r="E67" s="8"/>
      <c r="F67" s="8" t="s">
        <v>72</v>
      </c>
      <c r="G67" s="8"/>
      <c r="H67" s="10">
        <v>16141</v>
      </c>
      <c r="I67" s="8"/>
      <c r="J67" s="18">
        <v>0.29459837962962965</v>
      </c>
      <c r="K67" s="27">
        <f t="shared" si="2"/>
        <v>25453</v>
      </c>
      <c r="L67" s="28">
        <f>((2-(K67/H67))*1000)</f>
        <v>423.08407161885884</v>
      </c>
      <c r="M67" s="29"/>
    </row>
    <row r="68" spans="1:13">
      <c r="A68" s="5">
        <v>3</v>
      </c>
      <c r="B68" s="6">
        <v>682</v>
      </c>
      <c r="C68" s="13" t="s">
        <v>43</v>
      </c>
      <c r="D68" s="5" t="s">
        <v>8</v>
      </c>
      <c r="E68" s="5">
        <v>1961</v>
      </c>
      <c r="F68" s="5" t="s">
        <v>64</v>
      </c>
      <c r="G68" s="5">
        <v>12735</v>
      </c>
      <c r="H68" s="5"/>
      <c r="I68" s="5"/>
      <c r="J68" s="7">
        <v>0.16336805555555556</v>
      </c>
      <c r="K68" s="25">
        <f t="shared" si="2"/>
        <v>14115</v>
      </c>
      <c r="L68" s="26">
        <f>((2-(K68/G68))*1000)</f>
        <v>891.6372202591283</v>
      </c>
      <c r="M68" s="26">
        <f>L68+L69</f>
        <v>1598.3468417200045</v>
      </c>
    </row>
    <row r="69" spans="1:13">
      <c r="A69" s="8">
        <v>8</v>
      </c>
      <c r="B69" s="8">
        <v>18</v>
      </c>
      <c r="C69" s="14" t="s">
        <v>63</v>
      </c>
      <c r="D69" s="8"/>
      <c r="E69" s="8"/>
      <c r="F69" s="8" t="s">
        <v>72</v>
      </c>
      <c r="G69" s="8"/>
      <c r="H69" s="10">
        <v>16141</v>
      </c>
      <c r="I69" s="8"/>
      <c r="J69" s="18">
        <v>0.24160416666666665</v>
      </c>
      <c r="K69" s="27">
        <f t="shared" si="2"/>
        <v>20875</v>
      </c>
      <c r="L69" s="28">
        <f>((2-(K69/H69))*1000)</f>
        <v>706.70962146087618</v>
      </c>
      <c r="M69" s="29"/>
    </row>
    <row r="70" spans="1:13">
      <c r="A70" s="5">
        <v>8</v>
      </c>
      <c r="B70" s="6">
        <v>775</v>
      </c>
      <c r="C70" s="13" t="s">
        <v>45</v>
      </c>
      <c r="D70" s="5" t="s">
        <v>8</v>
      </c>
      <c r="E70" s="5">
        <v>1994</v>
      </c>
      <c r="F70" s="5" t="s">
        <v>64</v>
      </c>
      <c r="G70" s="5">
        <v>12735</v>
      </c>
      <c r="H70" s="5"/>
      <c r="I70" s="5"/>
      <c r="J70" s="7">
        <v>0.2083912037037037</v>
      </c>
      <c r="K70" s="25">
        <f t="shared" si="2"/>
        <v>18005</v>
      </c>
      <c r="L70" s="26">
        <f>((2-(K70/G70))*1000)</f>
        <v>586.17981939536708</v>
      </c>
      <c r="M70" s="26">
        <f>L70+L71</f>
        <v>1411.7172706065685</v>
      </c>
    </row>
    <row r="71" spans="1:13">
      <c r="A71" s="8">
        <v>4</v>
      </c>
      <c r="B71" s="8">
        <v>43</v>
      </c>
      <c r="C71" s="14" t="s">
        <v>62</v>
      </c>
      <c r="D71" s="8"/>
      <c r="E71" s="8"/>
      <c r="F71" s="8" t="s">
        <v>72</v>
      </c>
      <c r="G71" s="8"/>
      <c r="H71" s="10">
        <v>16141</v>
      </c>
      <c r="I71" s="8"/>
      <c r="J71" s="18">
        <v>0.21940393518518519</v>
      </c>
      <c r="K71" s="27">
        <f t="shared" si="2"/>
        <v>18957</v>
      </c>
      <c r="L71" s="28">
        <f>((2-(K71/H71))*1000)</f>
        <v>825.5374512112013</v>
      </c>
      <c r="M71" s="29"/>
    </row>
    <row r="72" spans="1:13">
      <c r="A72" s="5">
        <v>12</v>
      </c>
      <c r="B72" s="6">
        <v>746</v>
      </c>
      <c r="C72" s="13" t="s">
        <v>46</v>
      </c>
      <c r="D72" s="5" t="s">
        <v>8</v>
      </c>
      <c r="E72" s="5">
        <v>1986</v>
      </c>
      <c r="F72" s="5" t="s">
        <v>64</v>
      </c>
      <c r="G72" s="5">
        <v>12735</v>
      </c>
      <c r="H72" s="5"/>
      <c r="I72" s="5"/>
      <c r="J72" s="7">
        <v>0.21754629629629629</v>
      </c>
      <c r="K72" s="25">
        <f t="shared" si="2"/>
        <v>18796</v>
      </c>
      <c r="L72" s="26">
        <f>((2-(K72/G72))*1000)</f>
        <v>524.06753042795447</v>
      </c>
      <c r="M72" s="26">
        <f>L72+L73</f>
        <v>1133.2615084962279</v>
      </c>
    </row>
    <row r="73" spans="1:13">
      <c r="A73" s="8">
        <v>9</v>
      </c>
      <c r="B73" s="8">
        <v>23</v>
      </c>
      <c r="C73" s="14" t="s">
        <v>46</v>
      </c>
      <c r="D73" s="8"/>
      <c r="E73" s="8"/>
      <c r="F73" s="8" t="s">
        <v>72</v>
      </c>
      <c r="G73" s="8"/>
      <c r="H73" s="10">
        <v>16141</v>
      </c>
      <c r="I73" s="8"/>
      <c r="J73" s="18">
        <v>0.25982754629629629</v>
      </c>
      <c r="K73" s="27">
        <f t="shared" si="2"/>
        <v>22449</v>
      </c>
      <c r="L73" s="28">
        <f>((2-(K73/H73))*1000)</f>
        <v>609.1939780682734</v>
      </c>
      <c r="M73" s="29"/>
    </row>
  </sheetData>
  <sortState ref="A4:J220">
    <sortCondition ref="C4:C220"/>
  </sortState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oln</cp:lastModifiedBy>
  <cp:lastPrinted>2014-03-18T09:39:02Z</cp:lastPrinted>
  <dcterms:created xsi:type="dcterms:W3CDTF">2014-03-18T08:36:38Z</dcterms:created>
  <dcterms:modified xsi:type="dcterms:W3CDTF">2014-08-27T23:00:22Z</dcterms:modified>
</cp:coreProperties>
</file>