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ictures\Pictures\Марафоны Байкал\"/>
    </mc:Choice>
  </mc:AlternateContent>
  <xr:revisionPtr revIDLastSave="0" documentId="13_ncr:1_{89196736-3957-4B1E-87BB-B419B7851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УЖЧИНЫ" sheetId="1" r:id="rId1"/>
    <sheet name="ЖЕНЩИНЫ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21" i="2" l="1"/>
  <c r="AE20" i="2"/>
  <c r="AE16" i="2"/>
  <c r="AE15" i="2"/>
  <c r="AE6" i="2"/>
  <c r="AE5" i="2"/>
  <c r="AE10" i="2"/>
  <c r="AE7" i="2"/>
  <c r="AE8" i="2"/>
  <c r="AE9" i="2"/>
  <c r="AE44" i="1"/>
  <c r="AE41" i="1"/>
  <c r="AE42" i="1"/>
  <c r="AE43" i="1"/>
  <c r="AE33" i="1"/>
  <c r="AE28" i="1"/>
  <c r="AE27" i="1"/>
  <c r="AE29" i="1"/>
  <c r="AE34" i="1"/>
  <c r="AE36" i="1"/>
  <c r="AE31" i="1"/>
  <c r="AE32" i="1"/>
  <c r="AE30" i="1"/>
  <c r="AE26" i="1"/>
  <c r="AE35" i="1"/>
  <c r="AE10" i="1"/>
  <c r="AE18" i="1"/>
  <c r="AE14" i="1"/>
  <c r="AE8" i="1"/>
  <c r="AE12" i="1"/>
  <c r="AE7" i="1"/>
  <c r="AE20" i="1"/>
  <c r="AE17" i="1"/>
  <c r="AE21" i="1"/>
  <c r="AE16" i="1"/>
  <c r="AE22" i="1"/>
  <c r="AE9" i="1"/>
  <c r="AE11" i="1"/>
  <c r="AE15" i="1"/>
  <c r="AE13" i="1"/>
  <c r="AE5" i="1"/>
  <c r="AE19" i="1"/>
  <c r="AE6" i="1"/>
</calcChain>
</file>

<file path=xl/sharedStrings.xml><?xml version="1.0" encoding="utf-8"?>
<sst xmlns="http://schemas.openxmlformats.org/spreadsheetml/2006/main" count="340" uniqueCount="179">
  <si>
    <t>Место</t>
  </si>
  <si>
    <t xml:space="preserve">Фамилия </t>
  </si>
  <si>
    <t>Имя</t>
  </si>
  <si>
    <t>Город</t>
  </si>
  <si>
    <t>Дата рожд.</t>
  </si>
  <si>
    <t>Дистанция</t>
  </si>
  <si>
    <t>Результат</t>
  </si>
  <si>
    <t>Очки</t>
  </si>
  <si>
    <t>Всего очков</t>
  </si>
  <si>
    <t>Малый Кубок</t>
  </si>
  <si>
    <t>(КМ)</t>
  </si>
  <si>
    <t>МУЖЧИНЫ</t>
  </si>
  <si>
    <t>Клуб</t>
  </si>
  <si>
    <t>ЖЕНЩИНЫ</t>
  </si>
  <si>
    <t>Итого участников всех кубков:</t>
  </si>
  <si>
    <t>Организатор соревнований:</t>
  </si>
  <si>
    <t>Команда Марафонов Байкал</t>
  </si>
  <si>
    <t>Компьютерная верстка:</t>
  </si>
  <si>
    <t>Мехоношин Петр</t>
  </si>
  <si>
    <t>мужчины</t>
  </si>
  <si>
    <t>женщин</t>
  </si>
  <si>
    <t>Всего:</t>
  </si>
  <si>
    <t>Андреев</t>
  </si>
  <si>
    <t>Данил</t>
  </si>
  <si>
    <t>Черемхово</t>
  </si>
  <si>
    <t>Jul 10, 2013</t>
  </si>
  <si>
    <t>Суперспринт</t>
  </si>
  <si>
    <t>Колич. Стартов</t>
  </si>
  <si>
    <t>Денис</t>
  </si>
  <si>
    <t>May 29, 2016</t>
  </si>
  <si>
    <t>Евгений</t>
  </si>
  <si>
    <t>Apr 15, 1989</t>
  </si>
  <si>
    <t>Спринт</t>
  </si>
  <si>
    <t>Бурлуцкий</t>
  </si>
  <si>
    <t>Андрей</t>
  </si>
  <si>
    <t>Иркутск</t>
  </si>
  <si>
    <t>Jul 27, 1963</t>
  </si>
  <si>
    <t>ОЛЬМУР</t>
  </si>
  <si>
    <t>Карабанев</t>
  </si>
  <si>
    <t>Дмитрий</t>
  </si>
  <si>
    <t>Jun 10, 2007</t>
  </si>
  <si>
    <t>Таков путь</t>
  </si>
  <si>
    <t>Рп. Маркова</t>
  </si>
  <si>
    <t>Красинский</t>
  </si>
  <si>
    <t>Jul 10, 2012</t>
  </si>
  <si>
    <t>СПОРТИКИ</t>
  </si>
  <si>
    <t>Ломакин</t>
  </si>
  <si>
    <t>Вадим</t>
  </si>
  <si>
    <t>Череповец</t>
  </si>
  <si>
    <t>Jul 4, 2002</t>
  </si>
  <si>
    <t>Black Lynx School</t>
  </si>
  <si>
    <t>Олимпийская</t>
  </si>
  <si>
    <t>Михайлов</t>
  </si>
  <si>
    <t>Apr 17, 1980</t>
  </si>
  <si>
    <t>Москвитин</t>
  </si>
  <si>
    <t>Александр</t>
  </si>
  <si>
    <t>Mar 8, 1998</t>
  </si>
  <si>
    <t>Сектор</t>
  </si>
  <si>
    <t>Никифоров</t>
  </si>
  <si>
    <t>Олег</t>
  </si>
  <si>
    <t>Jun 5, 1971</t>
  </si>
  <si>
    <t>Парфенов</t>
  </si>
  <si>
    <t>Люберцы</t>
  </si>
  <si>
    <t>Jun 2, 1980</t>
  </si>
  <si>
    <t>Чемпионы улиц</t>
  </si>
  <si>
    <t>Педенко</t>
  </si>
  <si>
    <t>Вячеслав</t>
  </si>
  <si>
    <t>Выдрино</t>
  </si>
  <si>
    <t>Baikal-ski</t>
  </si>
  <si>
    <t>Dec 22, 1947</t>
  </si>
  <si>
    <t>Перлов</t>
  </si>
  <si>
    <t>Петр</t>
  </si>
  <si>
    <t>Apr 9, 1984</t>
  </si>
  <si>
    <t>ИрЖДП</t>
  </si>
  <si>
    <t>Петров</t>
  </si>
  <si>
    <t>Иван</t>
  </si>
  <si>
    <t>Feb 2, 1989</t>
  </si>
  <si>
    <t>Россов</t>
  </si>
  <si>
    <t>Ангарск</t>
  </si>
  <si>
    <t>Jan 29, 1979</t>
  </si>
  <si>
    <t>Лично</t>
  </si>
  <si>
    <t>Теленков</t>
  </si>
  <si>
    <t>Dec 24, 1969</t>
  </si>
  <si>
    <t>ТД Спутник</t>
  </si>
  <si>
    <t>Шахалевич</t>
  </si>
  <si>
    <t>Антон</t>
  </si>
  <si>
    <t>Feb 2, 1981</t>
  </si>
  <si>
    <t>@Baikal_freestyle</t>
  </si>
  <si>
    <t>Щербаченко</t>
  </si>
  <si>
    <t>Сергей</t>
  </si>
  <si>
    <t>Jul 28, 1980</t>
  </si>
  <si>
    <t>АНХК FunRun</t>
  </si>
  <si>
    <t>КУБОК МАРАФОНОВ БАЙКАЛ 2026</t>
  </si>
  <si>
    <t>Аргунов</t>
  </si>
  <si>
    <t>Алексей</t>
  </si>
  <si>
    <t>Sep 1, 1981</t>
  </si>
  <si>
    <t>Драконы Байкала</t>
  </si>
  <si>
    <t>Белозерцев</t>
  </si>
  <si>
    <t>Oct 19, 1988</t>
  </si>
  <si>
    <t>РЖД</t>
  </si>
  <si>
    <t>Бывальцев</t>
  </si>
  <si>
    <t>Dec 29, 1973</t>
  </si>
  <si>
    <t>ЛСК "МАКС"</t>
  </si>
  <si>
    <t>Ветров</t>
  </si>
  <si>
    <t>Mar 7, 1984</t>
  </si>
  <si>
    <t>Давыдов</t>
  </si>
  <si>
    <t>Apr 7, 1976</t>
  </si>
  <si>
    <t>Китов</t>
  </si>
  <si>
    <t>Mar 3, 1951</t>
  </si>
  <si>
    <t>Конев</t>
  </si>
  <si>
    <t>Михаил</t>
  </si>
  <si>
    <t>Sep 10, 1955</t>
  </si>
  <si>
    <t>ЭОЛ</t>
  </si>
  <si>
    <t>Валерий</t>
  </si>
  <si>
    <t>Nov 24, 1971</t>
  </si>
  <si>
    <t>Маланов</t>
  </si>
  <si>
    <t>Усолье-Сибирское</t>
  </si>
  <si>
    <t>BaikalTrailRunning</t>
  </si>
  <si>
    <t>Dec 27, 1984</t>
  </si>
  <si>
    <t>Салимов</t>
  </si>
  <si>
    <t>Борис</t>
  </si>
  <si>
    <t>Feb 21, 1987</t>
  </si>
  <si>
    <t>BailkalTrailRunning</t>
  </si>
  <si>
    <t>Якунькин</t>
  </si>
  <si>
    <t>Игорь</t>
  </si>
  <si>
    <t>Apr 17, 1979</t>
  </si>
  <si>
    <t>TriBaikalTeam</t>
  </si>
  <si>
    <t>Калинин</t>
  </si>
  <si>
    <t>Роман</t>
  </si>
  <si>
    <t xml:space="preserve">Иркутск </t>
  </si>
  <si>
    <t>Максимов</t>
  </si>
  <si>
    <t>Киренск</t>
  </si>
  <si>
    <t>Aug 23, 1968</t>
  </si>
  <si>
    <t>Сиянов</t>
  </si>
  <si>
    <t>May 22, 1987</t>
  </si>
  <si>
    <t>Шульба</t>
  </si>
  <si>
    <t>Mar 8, 1971</t>
  </si>
  <si>
    <t>ЛСК Макс</t>
  </si>
  <si>
    <t>Абдулина</t>
  </si>
  <si>
    <t>Динара</t>
  </si>
  <si>
    <t>Apr 20, 1981</t>
  </si>
  <si>
    <t>Баянова</t>
  </si>
  <si>
    <t>Светлана</t>
  </si>
  <si>
    <t>May 23, 1966</t>
  </si>
  <si>
    <t>Ведерникова</t>
  </si>
  <si>
    <t>Татьяна</t>
  </si>
  <si>
    <t>Jun 4, 1970</t>
  </si>
  <si>
    <t>Кострюкова</t>
  </si>
  <si>
    <t>Новицкая</t>
  </si>
  <si>
    <t>Анастасия</t>
  </si>
  <si>
    <t>Dec 8, 1967</t>
  </si>
  <si>
    <t>УФНС России по Иркутской области</t>
  </si>
  <si>
    <t>Спешилова</t>
  </si>
  <si>
    <t>Елена</t>
  </si>
  <si>
    <t>Feb 24, 1972</t>
  </si>
  <si>
    <t>ИркутскЭнергоСбыт</t>
  </si>
  <si>
    <t>Зыкова</t>
  </si>
  <si>
    <t>Jul 21, 1977</t>
  </si>
  <si>
    <t>Пасикова</t>
  </si>
  <si>
    <t>Екатерина</t>
  </si>
  <si>
    <t>Dec 14, 1984</t>
  </si>
  <si>
    <t>Хомутово</t>
  </si>
  <si>
    <t>Кириллова</t>
  </si>
  <si>
    <t>Jul 27, 1980</t>
  </si>
  <si>
    <t>Fun_Run_Club</t>
  </si>
  <si>
    <t>Черепенникова</t>
  </si>
  <si>
    <t>Галина</t>
  </si>
  <si>
    <t>Sep 4, 1967</t>
  </si>
  <si>
    <t>Мауро</t>
  </si>
  <si>
    <t>Средний Кубок</t>
  </si>
  <si>
    <t>Большой Кубок</t>
  </si>
  <si>
    <t>Байкальский Классич. Лыжный Марафон 01.03.26</t>
  </si>
  <si>
    <t>Марафон Лыжня Байкала 22.03.26</t>
  </si>
  <si>
    <t>Трейл по Лыжне Байкала 22.03.26</t>
  </si>
  <si>
    <t>Байкальский Марафон 07.06.26</t>
  </si>
  <si>
    <t>Байкальский Веломарафон 05.07.26</t>
  </si>
  <si>
    <t>Байкальский Триатлон 02.08.26</t>
  </si>
  <si>
    <t>Байкальский Золотой Трейл 13.09.26</t>
  </si>
  <si>
    <t>Байкал Супер Трейл 11.10.26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</si>
</sst>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" fontId="0" fillId="2" borderId="0" xfId="0" applyNumberFormat="1" applyFill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6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1" fontId="0" fillId="3" borderId="1" xfId="0" applyNumberFormat="1" applyFill="1" applyBorder="1"/>
    <xf numFmtId="1" fontId="2" fillId="3" borderId="1" xfId="0" applyNumberFormat="1" applyFont="1" applyFill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/>
    <xf numFmtId="1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left"/>
    </xf>
    <xf numFmtId="164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left"/>
    </xf>
    <xf numFmtId="1" fontId="1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6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8.85546875" style="2"/>
    <col min="2" max="2" width="12.140625" style="1" customWidth="1"/>
    <col min="3" max="3" width="10.5703125" style="1" customWidth="1"/>
    <col min="4" max="4" width="17.5703125" style="1" customWidth="1"/>
    <col min="5" max="5" width="11.7109375" style="1" customWidth="1"/>
    <col min="6" max="6" width="17.7109375" style="5" customWidth="1"/>
    <col min="7" max="7" width="12.5703125" style="2" customWidth="1"/>
    <col min="8" max="8" width="13.140625" style="2" customWidth="1"/>
    <col min="9" max="9" width="12.85546875" style="2" customWidth="1"/>
    <col min="10" max="18" width="11.28515625" style="2" customWidth="1"/>
    <col min="19" max="19" width="10.42578125" style="2" bestFit="1" customWidth="1"/>
    <col min="20" max="20" width="10.28515625" style="2" customWidth="1"/>
    <col min="21" max="21" width="11.28515625" style="2" customWidth="1"/>
    <col min="22" max="22" width="13.28515625" style="2" customWidth="1"/>
    <col min="23" max="25" width="8.85546875" style="2"/>
    <col min="26" max="26" width="11.42578125" style="2" customWidth="1"/>
    <col min="27" max="27" width="12.85546875" style="2" customWidth="1"/>
    <col min="28" max="28" width="10.85546875" style="2" customWidth="1"/>
    <col min="29" max="29" width="10.42578125" style="2" customWidth="1"/>
    <col min="30" max="30" width="11" style="2" customWidth="1"/>
    <col min="31" max="31" width="11.28515625" style="2" customWidth="1"/>
    <col min="32" max="32" width="13.7109375" style="47" customWidth="1"/>
    <col min="33" max="33" width="0.140625" style="47" customWidth="1"/>
  </cols>
  <sheetData>
    <row r="1" spans="1:33" x14ac:dyDescent="0.25">
      <c r="A1" s="6"/>
      <c r="B1" s="18" t="s">
        <v>92</v>
      </c>
      <c r="C1" s="18"/>
      <c r="D1" s="8"/>
      <c r="E1" s="3"/>
      <c r="F1" s="4"/>
      <c r="G1" s="59" t="s">
        <v>171</v>
      </c>
      <c r="H1" s="60"/>
      <c r="I1" s="60"/>
      <c r="J1" s="55" t="s">
        <v>172</v>
      </c>
      <c r="K1" s="55"/>
      <c r="L1" s="56"/>
      <c r="M1" s="55" t="s">
        <v>173</v>
      </c>
      <c r="N1" s="55"/>
      <c r="O1" s="56"/>
      <c r="P1" s="55" t="s">
        <v>174</v>
      </c>
      <c r="Q1" s="56"/>
      <c r="R1" s="56"/>
      <c r="S1" s="55" t="s">
        <v>175</v>
      </c>
      <c r="T1" s="56"/>
      <c r="U1" s="56"/>
      <c r="V1" s="55" t="s">
        <v>176</v>
      </c>
      <c r="W1" s="56"/>
      <c r="X1" s="56"/>
      <c r="Y1" s="57" t="s">
        <v>177</v>
      </c>
      <c r="Z1" s="58"/>
      <c r="AA1" s="58"/>
      <c r="AC1" s="20" t="s">
        <v>178</v>
      </c>
      <c r="AD1" s="21"/>
    </row>
    <row r="2" spans="1:33" x14ac:dyDescent="0.25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13" t="s">
        <v>12</v>
      </c>
      <c r="G2" s="9" t="s">
        <v>5</v>
      </c>
      <c r="H2" s="8" t="s">
        <v>6</v>
      </c>
      <c r="I2" s="8" t="s">
        <v>7</v>
      </c>
      <c r="J2" s="9" t="s">
        <v>5</v>
      </c>
      <c r="K2" s="20" t="s">
        <v>6</v>
      </c>
      <c r="L2" s="8" t="s">
        <v>7</v>
      </c>
      <c r="M2" s="9" t="s">
        <v>5</v>
      </c>
      <c r="N2" s="20" t="s">
        <v>6</v>
      </c>
      <c r="O2" s="8" t="s">
        <v>7</v>
      </c>
      <c r="P2" s="9" t="s">
        <v>5</v>
      </c>
      <c r="Q2" s="8" t="s">
        <v>6</v>
      </c>
      <c r="R2" s="8" t="s">
        <v>7</v>
      </c>
      <c r="S2" s="9" t="s">
        <v>5</v>
      </c>
      <c r="T2" s="8" t="s">
        <v>6</v>
      </c>
      <c r="U2" s="8" t="s">
        <v>7</v>
      </c>
      <c r="V2" s="9" t="s">
        <v>5</v>
      </c>
      <c r="W2" s="10" t="s">
        <v>6</v>
      </c>
      <c r="X2" s="8" t="s">
        <v>7</v>
      </c>
      <c r="Y2" s="9" t="s">
        <v>5</v>
      </c>
      <c r="Z2" s="10" t="s">
        <v>6</v>
      </c>
      <c r="AA2" s="8" t="s">
        <v>7</v>
      </c>
      <c r="AB2" s="9" t="s">
        <v>5</v>
      </c>
      <c r="AC2" s="10" t="s">
        <v>6</v>
      </c>
      <c r="AD2" s="8" t="s">
        <v>7</v>
      </c>
      <c r="AE2" s="8" t="s">
        <v>8</v>
      </c>
      <c r="AF2" s="37" t="s">
        <v>27</v>
      </c>
      <c r="AG2" s="37"/>
    </row>
    <row r="3" spans="1:33" ht="15.75" x14ac:dyDescent="0.25">
      <c r="A3" s="6"/>
      <c r="B3" s="17" t="s">
        <v>9</v>
      </c>
      <c r="C3" s="17"/>
      <c r="D3" s="8"/>
      <c r="E3" s="11"/>
      <c r="F3" s="14"/>
      <c r="G3" s="9" t="s">
        <v>10</v>
      </c>
      <c r="H3" s="8"/>
      <c r="I3" s="8"/>
      <c r="J3" s="9" t="s">
        <v>10</v>
      </c>
      <c r="K3" s="9"/>
      <c r="L3" s="8"/>
      <c r="M3" s="8"/>
      <c r="N3" s="8"/>
      <c r="O3" s="8"/>
      <c r="P3" s="9" t="s">
        <v>10</v>
      </c>
      <c r="Q3" s="8"/>
      <c r="R3" s="8"/>
      <c r="S3" s="9" t="s">
        <v>10</v>
      </c>
      <c r="T3" s="8"/>
      <c r="U3" s="8"/>
      <c r="V3" s="9"/>
      <c r="W3" s="10"/>
      <c r="X3" s="8"/>
      <c r="Y3" s="9" t="s">
        <v>10</v>
      </c>
      <c r="Z3" s="10"/>
      <c r="AA3" s="8"/>
      <c r="AB3" s="9" t="s">
        <v>10</v>
      </c>
      <c r="AC3" s="10"/>
      <c r="AD3" s="8"/>
      <c r="AE3" s="8"/>
      <c r="AF3" s="24"/>
      <c r="AG3" s="24"/>
    </row>
    <row r="4" spans="1:33" x14ac:dyDescent="0.25">
      <c r="A4" s="6"/>
      <c r="B4" s="7" t="s">
        <v>11</v>
      </c>
      <c r="C4" s="7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4"/>
      <c r="AG4" s="24"/>
    </row>
    <row r="5" spans="1:33" x14ac:dyDescent="0.25">
      <c r="A5" s="29">
        <v>1</v>
      </c>
      <c r="B5" s="30" t="s">
        <v>22</v>
      </c>
      <c r="C5" s="30" t="s">
        <v>30</v>
      </c>
      <c r="D5" s="30" t="s">
        <v>24</v>
      </c>
      <c r="E5" s="32" t="s">
        <v>31</v>
      </c>
      <c r="F5" s="32"/>
      <c r="G5" s="31">
        <v>20</v>
      </c>
      <c r="H5" s="33">
        <v>5.6805555555555554E-2</v>
      </c>
      <c r="I5" s="34">
        <v>863.6258393146561</v>
      </c>
      <c r="J5" s="31">
        <v>10</v>
      </c>
      <c r="K5" s="33">
        <v>2.1967592592592594E-2</v>
      </c>
      <c r="L5" s="34">
        <v>837.0098039215685</v>
      </c>
      <c r="M5" s="31">
        <v>10</v>
      </c>
      <c r="N5" s="33">
        <v>3.3518518518518517E-2</v>
      </c>
      <c r="O5" s="34">
        <v>870.51482059282375</v>
      </c>
      <c r="P5" s="31">
        <v>10</v>
      </c>
      <c r="Q5" s="33">
        <v>3.2342592592592603E-2</v>
      </c>
      <c r="R5" s="34">
        <v>709.07537015221828</v>
      </c>
      <c r="S5" s="31">
        <v>40</v>
      </c>
      <c r="T5" s="33">
        <v>7.0023148148148154E-2</v>
      </c>
      <c r="U5" s="34">
        <v>769.57494407158822</v>
      </c>
      <c r="V5" s="31" t="s">
        <v>32</v>
      </c>
      <c r="W5" s="33">
        <v>8.1655092592588102E-2</v>
      </c>
      <c r="X5" s="34">
        <v>759.2332043616583</v>
      </c>
      <c r="Y5" s="31">
        <v>10</v>
      </c>
      <c r="Z5" s="33">
        <v>5.1435185185185181E-2</v>
      </c>
      <c r="AA5" s="34">
        <v>750.63255552431826</v>
      </c>
      <c r="AB5" s="31">
        <v>10</v>
      </c>
      <c r="AC5" s="33">
        <v>3.8958333333333331E-2</v>
      </c>
      <c r="AD5" s="34">
        <v>836.50190114068448</v>
      </c>
      <c r="AE5" s="35">
        <f t="shared" ref="AE5:AE22" si="0">I5+L5+O5+R5+U5+X5+AA5+AD5</f>
        <v>6396.1684390795153</v>
      </c>
      <c r="AF5" s="31">
        <v>8</v>
      </c>
      <c r="AG5" s="24">
        <v>200000</v>
      </c>
    </row>
    <row r="6" spans="1:33" x14ac:dyDescent="0.25">
      <c r="A6" s="29">
        <v>2</v>
      </c>
      <c r="B6" s="30" t="s">
        <v>22</v>
      </c>
      <c r="C6" s="30" t="s">
        <v>23</v>
      </c>
      <c r="D6" s="30" t="s">
        <v>24</v>
      </c>
      <c r="E6" s="32" t="s">
        <v>25</v>
      </c>
      <c r="F6" s="32"/>
      <c r="G6" s="31">
        <v>10</v>
      </c>
      <c r="H6" s="33">
        <v>2.9756944444444447E-2</v>
      </c>
      <c r="I6" s="34">
        <v>790.68673565380959</v>
      </c>
      <c r="J6" s="31">
        <v>10</v>
      </c>
      <c r="K6" s="33">
        <v>2.3009259259259257E-2</v>
      </c>
      <c r="L6" s="34">
        <v>781.86274509803934</v>
      </c>
      <c r="M6" s="31">
        <v>10</v>
      </c>
      <c r="N6" s="33">
        <v>3.5578703703703703E-2</v>
      </c>
      <c r="O6" s="34">
        <v>801.09204368174721</v>
      </c>
      <c r="P6" s="31">
        <v>10</v>
      </c>
      <c r="Q6" s="33">
        <v>3.1839236111111113E-2</v>
      </c>
      <c r="R6" s="34">
        <v>729.16637793638711</v>
      </c>
      <c r="S6" s="31">
        <v>20</v>
      </c>
      <c r="T6" s="33">
        <v>3.6770833333333336E-2</v>
      </c>
      <c r="U6" s="34">
        <v>844.72727272727298</v>
      </c>
      <c r="V6" s="31" t="s">
        <v>26</v>
      </c>
      <c r="W6" s="33">
        <v>3.7824074074071186E-2</v>
      </c>
      <c r="X6" s="34">
        <v>694.88817891381257</v>
      </c>
      <c r="Y6" s="31">
        <v>10</v>
      </c>
      <c r="Z6" s="33">
        <v>5.1099537037037034E-2</v>
      </c>
      <c r="AA6" s="34">
        <v>758.78549339330891</v>
      </c>
      <c r="AB6" s="31">
        <v>10</v>
      </c>
      <c r="AC6" s="33">
        <v>4.2939814814814813E-2</v>
      </c>
      <c r="AD6" s="34">
        <v>717.59419287936407</v>
      </c>
      <c r="AE6" s="35">
        <f t="shared" si="0"/>
        <v>6118.8030402837412</v>
      </c>
      <c r="AF6" s="31">
        <v>8</v>
      </c>
      <c r="AG6" s="24">
        <v>200000</v>
      </c>
    </row>
    <row r="7" spans="1:33" x14ac:dyDescent="0.25">
      <c r="A7" s="29">
        <v>3</v>
      </c>
      <c r="B7" s="30" t="s">
        <v>70</v>
      </c>
      <c r="C7" s="30" t="s">
        <v>71</v>
      </c>
      <c r="D7" s="30" t="s">
        <v>35</v>
      </c>
      <c r="E7" s="32" t="s">
        <v>72</v>
      </c>
      <c r="F7" s="32" t="s">
        <v>73</v>
      </c>
      <c r="G7" s="31">
        <v>10</v>
      </c>
      <c r="H7" s="33">
        <v>3.1516203703703706E-2</v>
      </c>
      <c r="I7" s="34">
        <v>719.19096895578537</v>
      </c>
      <c r="J7" s="31">
        <v>30</v>
      </c>
      <c r="K7" s="33">
        <v>7.3946759259259254E-2</v>
      </c>
      <c r="L7" s="34">
        <v>716.81060453906412</v>
      </c>
      <c r="M7" s="31">
        <v>10</v>
      </c>
      <c r="N7" s="33">
        <v>3.2743055555555553E-2</v>
      </c>
      <c r="O7" s="34">
        <v>896.64586583463347</v>
      </c>
      <c r="P7" s="31">
        <v>10</v>
      </c>
      <c r="Q7" s="33">
        <v>3.0851041666666662E-2</v>
      </c>
      <c r="R7" s="34">
        <v>768.60924398863585</v>
      </c>
      <c r="S7" s="31"/>
      <c r="T7" s="44"/>
      <c r="U7" s="31"/>
      <c r="V7" s="31" t="s">
        <v>26</v>
      </c>
      <c r="W7" s="33">
        <v>3.891203703703025E-2</v>
      </c>
      <c r="X7" s="34">
        <v>657.34824281170984</v>
      </c>
      <c r="Y7" s="31">
        <v>17</v>
      </c>
      <c r="Z7" s="33">
        <v>8.7141203703703707E-2</v>
      </c>
      <c r="AA7" s="34">
        <v>685.1205029689138</v>
      </c>
      <c r="AB7" s="31">
        <v>20</v>
      </c>
      <c r="AC7" s="33">
        <v>8.1840277777777776E-2</v>
      </c>
      <c r="AD7" s="34">
        <v>802.94565769426106</v>
      </c>
      <c r="AE7" s="35">
        <f t="shared" si="0"/>
        <v>5246.6710867930042</v>
      </c>
      <c r="AF7" s="31">
        <v>7</v>
      </c>
      <c r="AG7" s="24">
        <v>200000</v>
      </c>
    </row>
    <row r="8" spans="1:33" x14ac:dyDescent="0.25">
      <c r="A8" s="19">
        <v>4</v>
      </c>
      <c r="B8" s="52" t="s">
        <v>77</v>
      </c>
      <c r="C8" s="52" t="s">
        <v>39</v>
      </c>
      <c r="D8" s="52" t="s">
        <v>78</v>
      </c>
      <c r="E8" s="52" t="s">
        <v>79</v>
      </c>
      <c r="F8" s="52" t="s">
        <v>80</v>
      </c>
      <c r="G8" s="39">
        <v>10</v>
      </c>
      <c r="H8" s="40">
        <v>3.0254629629629631E-2</v>
      </c>
      <c r="I8" s="41">
        <v>770.46095954844748</v>
      </c>
      <c r="J8" s="39">
        <v>10</v>
      </c>
      <c r="K8" s="40">
        <v>2.1574074074074075E-2</v>
      </c>
      <c r="L8" s="41">
        <v>857.84313725490176</v>
      </c>
      <c r="M8" s="39">
        <v>10</v>
      </c>
      <c r="N8" s="40">
        <v>3.6574074074074071E-2</v>
      </c>
      <c r="O8" s="41">
        <v>767.55070202808122</v>
      </c>
      <c r="P8" s="39">
        <v>10</v>
      </c>
      <c r="Q8" s="40">
        <v>3.595162037037037E-2</v>
      </c>
      <c r="R8" s="41">
        <v>565.0243688356087</v>
      </c>
      <c r="S8" s="39">
        <v>20</v>
      </c>
      <c r="T8" s="40">
        <v>3.7986111111111109E-2</v>
      </c>
      <c r="U8" s="41">
        <v>806.54545454545485</v>
      </c>
      <c r="V8" s="39" t="s">
        <v>26</v>
      </c>
      <c r="W8" s="40">
        <v>3.7962962962960332E-2</v>
      </c>
      <c r="X8" s="41">
        <v>690.09584664543297</v>
      </c>
      <c r="Y8" s="39">
        <v>10</v>
      </c>
      <c r="Z8" s="40">
        <v>8.209490740740738E-2</v>
      </c>
      <c r="AA8" s="41">
        <v>20</v>
      </c>
      <c r="AB8" s="39">
        <v>10</v>
      </c>
      <c r="AC8" s="40">
        <v>4.3333333333333335E-2</v>
      </c>
      <c r="AD8" s="41">
        <v>705.84168683027997</v>
      </c>
      <c r="AE8" s="49">
        <f t="shared" si="0"/>
        <v>5183.3621556882072</v>
      </c>
      <c r="AF8" s="24">
        <v>8</v>
      </c>
      <c r="AG8" s="24">
        <v>200000</v>
      </c>
    </row>
    <row r="9" spans="1:33" x14ac:dyDescent="0.25">
      <c r="A9" s="19">
        <v>5</v>
      </c>
      <c r="B9" s="52" t="s">
        <v>46</v>
      </c>
      <c r="C9" s="52" t="s">
        <v>47</v>
      </c>
      <c r="D9" s="52" t="s">
        <v>48</v>
      </c>
      <c r="E9" s="52" t="s">
        <v>49</v>
      </c>
      <c r="F9" s="52" t="s">
        <v>50</v>
      </c>
      <c r="G9" s="39">
        <v>10</v>
      </c>
      <c r="H9" s="40">
        <v>2.4687499999999998E-2</v>
      </c>
      <c r="I9" s="41">
        <v>996.70743179680142</v>
      </c>
      <c r="J9" s="39">
        <v>10</v>
      </c>
      <c r="K9" s="40">
        <v>1.996527777777778E-2</v>
      </c>
      <c r="L9" s="41">
        <v>943.01470588235281</v>
      </c>
      <c r="M9" s="39">
        <v>10</v>
      </c>
      <c r="N9" s="40">
        <v>2.9687500000000002E-2</v>
      </c>
      <c r="O9" s="41">
        <v>999.609984399376</v>
      </c>
      <c r="P9" s="39"/>
      <c r="Q9" s="40"/>
      <c r="R9" s="41"/>
      <c r="S9" s="39"/>
      <c r="T9" s="48"/>
      <c r="U9" s="39"/>
      <c r="V9" s="39" t="s">
        <v>51</v>
      </c>
      <c r="W9" s="40">
        <v>0.14098379629629543</v>
      </c>
      <c r="X9" s="41">
        <v>862.97022309342947</v>
      </c>
      <c r="Y9" s="39">
        <v>10</v>
      </c>
      <c r="Z9" s="40">
        <v>4.116898148148148E-2</v>
      </c>
      <c r="AA9" s="41">
        <v>1000</v>
      </c>
      <c r="AB9" s="39"/>
      <c r="AC9" s="48"/>
      <c r="AD9" s="39"/>
      <c r="AE9" s="49">
        <f t="shared" si="0"/>
        <v>4802.30234517196</v>
      </c>
      <c r="AF9" s="24">
        <v>5</v>
      </c>
      <c r="AG9" s="24">
        <v>200000</v>
      </c>
    </row>
    <row r="10" spans="1:33" x14ac:dyDescent="0.25">
      <c r="A10" s="19">
        <v>6</v>
      </c>
      <c r="B10" s="52" t="s">
        <v>88</v>
      </c>
      <c r="C10" s="52" t="s">
        <v>89</v>
      </c>
      <c r="D10" s="52" t="s">
        <v>78</v>
      </c>
      <c r="E10" s="52" t="s">
        <v>90</v>
      </c>
      <c r="F10" s="52" t="s">
        <v>91</v>
      </c>
      <c r="G10" s="39">
        <v>20</v>
      </c>
      <c r="H10" s="40">
        <v>7.0798611111111118E-2</v>
      </c>
      <c r="I10" s="41">
        <v>583.69993053947655</v>
      </c>
      <c r="J10" s="39">
        <v>10</v>
      </c>
      <c r="K10" s="40">
        <v>2.6574074074074073E-2</v>
      </c>
      <c r="L10" s="41">
        <v>593.13725490196089</v>
      </c>
      <c r="M10" s="39">
        <v>10</v>
      </c>
      <c r="N10" s="40">
        <v>3.5752314814814813E-2</v>
      </c>
      <c r="O10" s="41">
        <v>795.24180967238703</v>
      </c>
      <c r="P10" s="39">
        <v>10</v>
      </c>
      <c r="Q10" s="40">
        <v>3.5369444444444446E-2</v>
      </c>
      <c r="R10" s="41">
        <v>588.26138174762673</v>
      </c>
      <c r="S10" s="39">
        <v>40</v>
      </c>
      <c r="T10" s="40">
        <v>7.8414351851851846E-2</v>
      </c>
      <c r="U10" s="41">
        <v>622.12731340248138</v>
      </c>
      <c r="V10" s="39" t="s">
        <v>26</v>
      </c>
      <c r="W10" s="40">
        <v>3.9675925925919411E-2</v>
      </c>
      <c r="X10" s="41">
        <v>630.99041533566185</v>
      </c>
      <c r="Y10" s="39">
        <v>10</v>
      </c>
      <c r="Z10" s="40">
        <v>7.5416666666666687E-2</v>
      </c>
      <c r="AA10" s="41">
        <v>168.11920157435978</v>
      </c>
      <c r="AB10" s="39">
        <v>10</v>
      </c>
      <c r="AC10" s="40">
        <v>4.8009259259259258E-2</v>
      </c>
      <c r="AD10" s="41">
        <v>566.19426201175258</v>
      </c>
      <c r="AE10" s="49">
        <f t="shared" si="0"/>
        <v>4547.7715691857074</v>
      </c>
      <c r="AF10" s="24">
        <v>8</v>
      </c>
      <c r="AG10" s="24">
        <v>200000</v>
      </c>
    </row>
    <row r="11" spans="1:33" x14ac:dyDescent="0.25">
      <c r="A11" s="19">
        <v>7</v>
      </c>
      <c r="B11" s="52" t="s">
        <v>43</v>
      </c>
      <c r="C11" s="52" t="s">
        <v>28</v>
      </c>
      <c r="D11" s="52" t="s">
        <v>35</v>
      </c>
      <c r="E11" s="52" t="s">
        <v>44</v>
      </c>
      <c r="F11" s="52" t="s">
        <v>45</v>
      </c>
      <c r="G11" s="39">
        <v>10</v>
      </c>
      <c r="H11" s="40">
        <v>3.1284722222222221E-2</v>
      </c>
      <c r="I11" s="41">
        <v>728.59830667920971</v>
      </c>
      <c r="J11" s="39">
        <v>10</v>
      </c>
      <c r="K11" s="40">
        <v>2.3009259259259257E-2</v>
      </c>
      <c r="L11" s="41">
        <v>781.86274509803934</v>
      </c>
      <c r="M11" s="39"/>
      <c r="N11" s="40"/>
      <c r="O11" s="41"/>
      <c r="P11" s="39">
        <v>10</v>
      </c>
      <c r="Q11" s="40">
        <v>3.8915509259259261E-2</v>
      </c>
      <c r="R11" s="41">
        <v>446.72348878571609</v>
      </c>
      <c r="S11" s="39">
        <v>40</v>
      </c>
      <c r="T11" s="40">
        <v>7.4918981481481475E-2</v>
      </c>
      <c r="U11" s="41">
        <v>683.54687817775073</v>
      </c>
      <c r="V11" s="39" t="s">
        <v>26</v>
      </c>
      <c r="W11" s="40">
        <v>3.5277777777774376E-2</v>
      </c>
      <c r="X11" s="41">
        <v>782.74760383395983</v>
      </c>
      <c r="Y11" s="39">
        <v>17</v>
      </c>
      <c r="Z11" s="40">
        <v>9.4895833333333318E-2</v>
      </c>
      <c r="AA11" s="41">
        <v>568.11037373384602</v>
      </c>
      <c r="AB11" s="39">
        <v>10</v>
      </c>
      <c r="AC11" s="40">
        <v>5.0509259259259261E-2</v>
      </c>
      <c r="AD11" s="41">
        <v>491.53128240580713</v>
      </c>
      <c r="AE11" s="49">
        <f t="shared" si="0"/>
        <v>4483.1206787143292</v>
      </c>
      <c r="AF11" s="24">
        <v>7</v>
      </c>
      <c r="AG11" s="24">
        <v>200000</v>
      </c>
    </row>
    <row r="12" spans="1:33" x14ac:dyDescent="0.25">
      <c r="A12" s="19">
        <v>8</v>
      </c>
      <c r="B12" s="52" t="s">
        <v>74</v>
      </c>
      <c r="C12" s="52" t="s">
        <v>75</v>
      </c>
      <c r="D12" s="52" t="s">
        <v>35</v>
      </c>
      <c r="E12" s="52" t="s">
        <v>76</v>
      </c>
      <c r="F12" s="52"/>
      <c r="G12" s="39">
        <v>10</v>
      </c>
      <c r="H12" s="40">
        <v>4.0497685185185185E-2</v>
      </c>
      <c r="I12" s="41">
        <v>354.18626528692363</v>
      </c>
      <c r="J12" s="39">
        <v>10</v>
      </c>
      <c r="K12" s="40">
        <v>2.6192129629629631E-2</v>
      </c>
      <c r="L12" s="41">
        <v>613.3578431372548</v>
      </c>
      <c r="M12" s="39">
        <v>10</v>
      </c>
      <c r="N12" s="40">
        <v>4.4467592592592593E-2</v>
      </c>
      <c r="O12" s="41">
        <v>501.56006240249604</v>
      </c>
      <c r="P12" s="39">
        <v>10</v>
      </c>
      <c r="Q12" s="40">
        <v>4.2164351851851849E-2</v>
      </c>
      <c r="R12" s="41">
        <v>317.0489455570189</v>
      </c>
      <c r="S12" s="39">
        <v>20</v>
      </c>
      <c r="T12" s="40">
        <v>4.2129629629629628E-2</v>
      </c>
      <c r="U12" s="41">
        <v>676.36363636363672</v>
      </c>
      <c r="V12" s="39" t="s">
        <v>26</v>
      </c>
      <c r="W12" s="40">
        <v>3.8958333333333039E-2</v>
      </c>
      <c r="X12" s="41">
        <v>655.750798722029</v>
      </c>
      <c r="Y12" s="39">
        <v>10</v>
      </c>
      <c r="Z12" s="40">
        <v>6.4780092592592597E-2</v>
      </c>
      <c r="AA12" s="41">
        <v>426.48299128479027</v>
      </c>
      <c r="AB12" s="39">
        <v>10</v>
      </c>
      <c r="AC12" s="40">
        <v>5.1319444444444445E-2</v>
      </c>
      <c r="AD12" s="41">
        <v>467.33494642239879</v>
      </c>
      <c r="AE12" s="49">
        <f t="shared" si="0"/>
        <v>4012.0854891765484</v>
      </c>
      <c r="AF12" s="24">
        <v>8</v>
      </c>
      <c r="AG12" s="24">
        <v>200000</v>
      </c>
    </row>
    <row r="13" spans="1:33" x14ac:dyDescent="0.25">
      <c r="A13" s="19">
        <v>9</v>
      </c>
      <c r="B13" s="52" t="s">
        <v>33</v>
      </c>
      <c r="C13" s="52" t="s">
        <v>34</v>
      </c>
      <c r="D13" s="52" t="s">
        <v>35</v>
      </c>
      <c r="E13" s="52" t="s">
        <v>36</v>
      </c>
      <c r="F13" s="52" t="s">
        <v>37</v>
      </c>
      <c r="G13" s="39">
        <v>10</v>
      </c>
      <c r="H13" s="40">
        <v>3.096064814814815E-2</v>
      </c>
      <c r="I13" s="41">
        <v>741.76857949200348</v>
      </c>
      <c r="J13" s="39">
        <v>10</v>
      </c>
      <c r="K13" s="40">
        <v>2.3124999999999996E-2</v>
      </c>
      <c r="L13" s="41">
        <v>775.73529411764719</v>
      </c>
      <c r="M13" s="39">
        <v>10</v>
      </c>
      <c r="N13" s="40">
        <v>3.7013888888888888E-2</v>
      </c>
      <c r="O13" s="41">
        <v>752.73010920436809</v>
      </c>
      <c r="P13" s="39">
        <v>10</v>
      </c>
      <c r="Q13" s="40">
        <v>3.6540856481481476E-2</v>
      </c>
      <c r="R13" s="41">
        <v>541.50555517058228</v>
      </c>
      <c r="S13" s="39">
        <v>20</v>
      </c>
      <c r="T13" s="40">
        <v>3.5555555555555556E-2</v>
      </c>
      <c r="U13" s="41">
        <v>882.90909090909133</v>
      </c>
      <c r="V13" s="39"/>
      <c r="W13" s="40"/>
      <c r="X13" s="41"/>
      <c r="Y13" s="39">
        <v>10</v>
      </c>
      <c r="Z13" s="40">
        <v>7.7604166666666682E-2</v>
      </c>
      <c r="AA13" s="41">
        <v>114.98453753162741</v>
      </c>
      <c r="AB13" s="39"/>
      <c r="AC13" s="40"/>
      <c r="AD13" s="41"/>
      <c r="AE13" s="49">
        <f t="shared" si="0"/>
        <v>3809.6331664253198</v>
      </c>
      <c r="AF13" s="24">
        <v>6</v>
      </c>
      <c r="AG13" s="24">
        <v>200000</v>
      </c>
    </row>
    <row r="14" spans="1:33" x14ac:dyDescent="0.25">
      <c r="A14" s="22">
        <v>10</v>
      </c>
      <c r="B14" s="52" t="s">
        <v>81</v>
      </c>
      <c r="C14" s="52" t="s">
        <v>34</v>
      </c>
      <c r="D14" s="52" t="s">
        <v>35</v>
      </c>
      <c r="E14" s="52" t="s">
        <v>82</v>
      </c>
      <c r="F14" s="52" t="s">
        <v>83</v>
      </c>
      <c r="G14" s="39">
        <v>10</v>
      </c>
      <c r="H14" s="40">
        <v>3.7905092592592594E-2</v>
      </c>
      <c r="I14" s="41">
        <v>459.54844778927549</v>
      </c>
      <c r="J14" s="39">
        <v>10</v>
      </c>
      <c r="K14" s="40">
        <v>2.8981481481481483E-2</v>
      </c>
      <c r="L14" s="41">
        <v>465.68627450980381</v>
      </c>
      <c r="M14" s="39">
        <v>10</v>
      </c>
      <c r="N14" s="40">
        <v>3.8206018518518521E-2</v>
      </c>
      <c r="O14" s="41">
        <v>712.55850234009358</v>
      </c>
      <c r="P14" s="39">
        <v>10</v>
      </c>
      <c r="Q14" s="40">
        <v>4.0612500000000003E-2</v>
      </c>
      <c r="R14" s="41">
        <v>378.98967500519734</v>
      </c>
      <c r="S14" s="39">
        <v>20</v>
      </c>
      <c r="T14" s="40">
        <v>3.7222222222222219E-2</v>
      </c>
      <c r="U14" s="41">
        <v>830.54545454545496</v>
      </c>
      <c r="V14" s="39" t="s">
        <v>32</v>
      </c>
      <c r="W14" s="40">
        <v>8.8263888888886213E-2</v>
      </c>
      <c r="X14" s="41">
        <v>658.81111501938653</v>
      </c>
      <c r="Y14" s="39"/>
      <c r="Z14" s="39"/>
      <c r="AA14" s="39"/>
      <c r="AB14" s="39"/>
      <c r="AC14" s="40"/>
      <c r="AD14" s="41"/>
      <c r="AE14" s="49">
        <f t="shared" si="0"/>
        <v>3506.1394692092117</v>
      </c>
      <c r="AF14" s="24">
        <v>6</v>
      </c>
      <c r="AG14" s="24">
        <v>200000</v>
      </c>
    </row>
    <row r="15" spans="1:33" x14ac:dyDescent="0.25">
      <c r="A15" s="22">
        <v>11</v>
      </c>
      <c r="B15" s="52" t="s">
        <v>38</v>
      </c>
      <c r="C15" s="52" t="s">
        <v>39</v>
      </c>
      <c r="D15" s="52" t="s">
        <v>42</v>
      </c>
      <c r="E15" s="52" t="s">
        <v>40</v>
      </c>
      <c r="F15" s="52" t="s">
        <v>41</v>
      </c>
      <c r="G15" s="39"/>
      <c r="H15" s="39"/>
      <c r="I15" s="39"/>
      <c r="J15" s="39"/>
      <c r="K15" s="39"/>
      <c r="L15" s="39"/>
      <c r="M15" s="39">
        <v>10</v>
      </c>
      <c r="N15" s="40">
        <v>3.1006944444444445E-2</v>
      </c>
      <c r="O15" s="41">
        <v>955.14820592823696</v>
      </c>
      <c r="P15" s="39">
        <v>10</v>
      </c>
      <c r="Q15" s="40">
        <v>3.2643171296296292E-2</v>
      </c>
      <c r="R15" s="41">
        <v>697.07804956921484</v>
      </c>
      <c r="S15" s="39">
        <v>20</v>
      </c>
      <c r="T15" s="40">
        <v>3.4745370370370371E-2</v>
      </c>
      <c r="U15" s="41">
        <v>908.36363636363672</v>
      </c>
      <c r="V15" s="39"/>
      <c r="W15" s="48"/>
      <c r="X15" s="50"/>
      <c r="Y15" s="39"/>
      <c r="Z15" s="40"/>
      <c r="AA15" s="41"/>
      <c r="AB15" s="39"/>
      <c r="AC15" s="40"/>
      <c r="AD15" s="41"/>
      <c r="AE15" s="49">
        <f t="shared" si="0"/>
        <v>2560.5898918610883</v>
      </c>
      <c r="AF15" s="24">
        <v>3</v>
      </c>
      <c r="AG15" s="24">
        <v>200000</v>
      </c>
    </row>
    <row r="16" spans="1:33" x14ac:dyDescent="0.25">
      <c r="A16" s="22">
        <v>12</v>
      </c>
      <c r="B16" s="52" t="s">
        <v>54</v>
      </c>
      <c r="C16" s="52" t="s">
        <v>55</v>
      </c>
      <c r="D16" s="52" t="s">
        <v>35</v>
      </c>
      <c r="E16" s="52" t="s">
        <v>56</v>
      </c>
      <c r="F16" s="52" t="s">
        <v>57</v>
      </c>
      <c r="G16" s="52"/>
      <c r="H16" s="39"/>
      <c r="I16" s="39"/>
      <c r="J16" s="39">
        <v>10</v>
      </c>
      <c r="K16" s="40">
        <v>2.1527777777777781E-2</v>
      </c>
      <c r="L16" s="41">
        <v>860.29411764705867</v>
      </c>
      <c r="M16" s="39"/>
      <c r="N16" s="40"/>
      <c r="O16" s="41"/>
      <c r="P16" s="39">
        <v>10</v>
      </c>
      <c r="Q16" s="40">
        <v>3.3268171296296292E-2</v>
      </c>
      <c r="R16" s="41">
        <v>672.13175340124303</v>
      </c>
      <c r="S16" s="39"/>
      <c r="T16" s="48"/>
      <c r="U16" s="39"/>
      <c r="V16" s="39"/>
      <c r="W16" s="40"/>
      <c r="X16" s="41"/>
      <c r="Y16" s="39"/>
      <c r="Z16" s="48"/>
      <c r="AA16" s="50"/>
      <c r="AB16" s="39">
        <v>10</v>
      </c>
      <c r="AC16" s="40">
        <v>4.1631944444444444E-2</v>
      </c>
      <c r="AD16" s="41">
        <v>756.65399239543717</v>
      </c>
      <c r="AE16" s="49">
        <f t="shared" si="0"/>
        <v>2289.0798634437388</v>
      </c>
      <c r="AF16" s="24">
        <v>3</v>
      </c>
      <c r="AG16" s="24">
        <v>200000</v>
      </c>
    </row>
    <row r="17" spans="1:33" x14ac:dyDescent="0.25">
      <c r="A17" s="22">
        <v>13</v>
      </c>
      <c r="B17" s="52" t="s">
        <v>61</v>
      </c>
      <c r="C17" s="52" t="s">
        <v>30</v>
      </c>
      <c r="D17" s="52" t="s">
        <v>62</v>
      </c>
      <c r="E17" s="52" t="s">
        <v>63</v>
      </c>
      <c r="F17" s="52" t="s">
        <v>64</v>
      </c>
      <c r="G17" s="39"/>
      <c r="H17" s="39"/>
      <c r="I17" s="39"/>
      <c r="J17" s="39"/>
      <c r="K17" s="39"/>
      <c r="L17" s="39"/>
      <c r="M17" s="39"/>
      <c r="N17" s="40"/>
      <c r="O17" s="41"/>
      <c r="P17" s="39">
        <v>10</v>
      </c>
      <c r="Q17" s="40">
        <v>4.3340740740740735E-2</v>
      </c>
      <c r="R17" s="41">
        <v>270.09447254752541</v>
      </c>
      <c r="S17" s="39">
        <v>20</v>
      </c>
      <c r="T17" s="40">
        <v>4.3807870370370372E-2</v>
      </c>
      <c r="U17" s="41">
        <v>623.63636363636397</v>
      </c>
      <c r="V17" s="39" t="s">
        <v>26</v>
      </c>
      <c r="W17" s="40">
        <v>4.5856481481476002E-2</v>
      </c>
      <c r="X17" s="41">
        <v>417.73162939312994</v>
      </c>
      <c r="Y17" s="39">
        <v>10</v>
      </c>
      <c r="Z17" s="40">
        <v>6.6388888888888886E-2</v>
      </c>
      <c r="AA17" s="41">
        <v>387.40511667135235</v>
      </c>
      <c r="AB17" s="39">
        <v>10</v>
      </c>
      <c r="AC17" s="40">
        <v>6.1377314814814815E-2</v>
      </c>
      <c r="AD17" s="41">
        <v>166.95471828551666</v>
      </c>
      <c r="AE17" s="49">
        <f t="shared" si="0"/>
        <v>1865.8223005338882</v>
      </c>
      <c r="AF17" s="24">
        <v>5</v>
      </c>
      <c r="AG17" s="24">
        <v>200000</v>
      </c>
    </row>
    <row r="18" spans="1:33" x14ac:dyDescent="0.25">
      <c r="A18" s="22">
        <v>14</v>
      </c>
      <c r="B18" s="52" t="s">
        <v>84</v>
      </c>
      <c r="C18" s="52" t="s">
        <v>85</v>
      </c>
      <c r="D18" s="52" t="s">
        <v>35</v>
      </c>
      <c r="E18" s="52" t="s">
        <v>86</v>
      </c>
      <c r="F18" s="52" t="s">
        <v>87</v>
      </c>
      <c r="G18" s="39">
        <v>20</v>
      </c>
      <c r="H18" s="40">
        <v>7.0173611111111103E-2</v>
      </c>
      <c r="I18" s="41">
        <v>596.20282472794634</v>
      </c>
      <c r="J18" s="39">
        <v>10</v>
      </c>
      <c r="K18" s="40">
        <v>2.7233796296296298E-2</v>
      </c>
      <c r="L18" s="41">
        <v>558.21078431372541</v>
      </c>
      <c r="M18" s="39">
        <v>10</v>
      </c>
      <c r="N18" s="40">
        <v>3.936342592592592E-2</v>
      </c>
      <c r="O18" s="41">
        <v>673.55694227769129</v>
      </c>
      <c r="P18" s="39"/>
      <c r="Q18" s="40"/>
      <c r="R18" s="41"/>
      <c r="S18" s="39"/>
      <c r="T18" s="48"/>
      <c r="U18" s="39"/>
      <c r="V18" s="39"/>
      <c r="W18" s="48"/>
      <c r="X18" s="50"/>
      <c r="Y18" s="39"/>
      <c r="Z18" s="40"/>
      <c r="AA18" s="41"/>
      <c r="AB18" s="39"/>
      <c r="AC18" s="48"/>
      <c r="AD18" s="39"/>
      <c r="AE18" s="49">
        <f t="shared" si="0"/>
        <v>1827.970551319363</v>
      </c>
      <c r="AF18" s="24">
        <v>3</v>
      </c>
      <c r="AG18" s="24">
        <v>200000</v>
      </c>
    </row>
    <row r="19" spans="1:33" x14ac:dyDescent="0.25">
      <c r="A19" s="22">
        <v>15</v>
      </c>
      <c r="B19" s="52" t="s">
        <v>22</v>
      </c>
      <c r="C19" s="52" t="s">
        <v>28</v>
      </c>
      <c r="D19" s="52" t="s">
        <v>24</v>
      </c>
      <c r="E19" s="52" t="s">
        <v>29</v>
      </c>
      <c r="F19" s="52"/>
      <c r="G19" s="52"/>
      <c r="H19" s="39"/>
      <c r="I19" s="39"/>
      <c r="J19" s="39">
        <v>10</v>
      </c>
      <c r="K19" s="40">
        <v>3.5972222222222218E-2</v>
      </c>
      <c r="L19" s="41">
        <v>95.588235294117979</v>
      </c>
      <c r="M19" s="39"/>
      <c r="N19" s="40"/>
      <c r="O19" s="41"/>
      <c r="P19" s="39"/>
      <c r="Q19" s="40"/>
      <c r="R19" s="41"/>
      <c r="S19" s="39">
        <v>20</v>
      </c>
      <c r="T19" s="40">
        <v>4.4710648148148152E-2</v>
      </c>
      <c r="U19" s="41">
        <v>595.27272727272759</v>
      </c>
      <c r="V19" s="39"/>
      <c r="W19" s="40"/>
      <c r="X19" s="41"/>
      <c r="Y19" s="39">
        <v>10</v>
      </c>
      <c r="Z19" s="40">
        <v>5.9733796296296299E-2</v>
      </c>
      <c r="AA19" s="41">
        <v>549.05819510823721</v>
      </c>
      <c r="AB19" s="39">
        <v>10</v>
      </c>
      <c r="AC19" s="40">
        <v>4.8506944444444443E-2</v>
      </c>
      <c r="AD19" s="41">
        <v>551.33079847908743</v>
      </c>
      <c r="AE19" s="49">
        <f t="shared" si="0"/>
        <v>1791.2499561541701</v>
      </c>
      <c r="AF19" s="24">
        <v>4</v>
      </c>
      <c r="AG19" s="24">
        <v>200000</v>
      </c>
    </row>
    <row r="20" spans="1:33" x14ac:dyDescent="0.25">
      <c r="A20" s="22">
        <v>16</v>
      </c>
      <c r="B20" s="52" t="s">
        <v>65</v>
      </c>
      <c r="C20" s="52" t="s">
        <v>66</v>
      </c>
      <c r="D20" s="52" t="s">
        <v>67</v>
      </c>
      <c r="E20" s="52" t="s">
        <v>69</v>
      </c>
      <c r="F20" s="52" t="s">
        <v>68</v>
      </c>
      <c r="G20" s="39"/>
      <c r="H20" s="39"/>
      <c r="I20" s="39"/>
      <c r="J20" s="39">
        <v>30</v>
      </c>
      <c r="K20" s="40">
        <v>9.0902777777777777E-2</v>
      </c>
      <c r="L20" s="41">
        <v>422.57481421972278</v>
      </c>
      <c r="M20" s="39"/>
      <c r="N20" s="48"/>
      <c r="O20" s="39"/>
      <c r="P20" s="39"/>
      <c r="Q20" s="40"/>
      <c r="R20" s="41"/>
      <c r="S20" s="39"/>
      <c r="T20" s="40"/>
      <c r="U20" s="41"/>
      <c r="V20" s="39" t="s">
        <v>26</v>
      </c>
      <c r="W20" s="40">
        <v>4.9907407407402959E-2</v>
      </c>
      <c r="X20" s="41">
        <v>277.95527156561548</v>
      </c>
      <c r="Y20" s="39">
        <v>10</v>
      </c>
      <c r="Z20" s="40">
        <v>7.3993055555555562E-2</v>
      </c>
      <c r="AA20" s="41">
        <v>202.69890357042431</v>
      </c>
      <c r="AB20" s="39">
        <v>10</v>
      </c>
      <c r="AC20" s="40">
        <v>5.5752314814814817E-2</v>
      </c>
      <c r="AD20" s="41">
        <v>334.94642239889384</v>
      </c>
      <c r="AE20" s="49">
        <f t="shared" si="0"/>
        <v>1238.1754117546566</v>
      </c>
      <c r="AF20" s="24">
        <v>4</v>
      </c>
      <c r="AG20" s="24">
        <v>200000</v>
      </c>
    </row>
    <row r="21" spans="1:33" x14ac:dyDescent="0.25">
      <c r="A21" s="22">
        <v>17</v>
      </c>
      <c r="B21" s="52" t="s">
        <v>58</v>
      </c>
      <c r="C21" s="52" t="s">
        <v>59</v>
      </c>
      <c r="D21" s="52" t="s">
        <v>35</v>
      </c>
      <c r="E21" s="52" t="s">
        <v>60</v>
      </c>
      <c r="F21" s="52"/>
      <c r="G21" s="39">
        <v>10</v>
      </c>
      <c r="H21" s="40">
        <v>4.2766203703703702E-2</v>
      </c>
      <c r="I21" s="41">
        <v>261.99435559736582</v>
      </c>
      <c r="J21" s="39">
        <v>10</v>
      </c>
      <c r="K21" s="40">
        <v>2.7442129629629632E-2</v>
      </c>
      <c r="L21" s="41">
        <v>547.18137254901956</v>
      </c>
      <c r="M21" s="39"/>
      <c r="N21" s="40"/>
      <c r="O21" s="41"/>
      <c r="P21" s="39">
        <v>10</v>
      </c>
      <c r="Q21" s="40">
        <v>4.5109259259259266E-2</v>
      </c>
      <c r="R21" s="41">
        <v>199.50569376111616</v>
      </c>
      <c r="S21" s="39"/>
      <c r="T21" s="48"/>
      <c r="U21" s="50"/>
      <c r="V21" s="39"/>
      <c r="W21" s="40"/>
      <c r="X21" s="41"/>
      <c r="Y21" s="39"/>
      <c r="Z21" s="48"/>
      <c r="AA21" s="39"/>
      <c r="AB21" s="39"/>
      <c r="AC21" s="39"/>
      <c r="AD21" s="50"/>
      <c r="AE21" s="49">
        <f t="shared" si="0"/>
        <v>1008.6814219075015</v>
      </c>
      <c r="AF21" s="24">
        <v>3</v>
      </c>
      <c r="AG21" s="24">
        <v>200000</v>
      </c>
    </row>
    <row r="22" spans="1:33" x14ac:dyDescent="0.25">
      <c r="A22" s="22">
        <v>18</v>
      </c>
      <c r="B22" s="52" t="s">
        <v>52</v>
      </c>
      <c r="C22" s="52" t="s">
        <v>34</v>
      </c>
      <c r="D22" s="52" t="s">
        <v>35</v>
      </c>
      <c r="E22" s="52" t="s">
        <v>53</v>
      </c>
      <c r="F22" s="52"/>
      <c r="G22" s="52"/>
      <c r="H22" s="39"/>
      <c r="I22" s="39"/>
      <c r="J22" s="39">
        <v>10</v>
      </c>
      <c r="K22" s="40">
        <v>5.2418981481481476E-2</v>
      </c>
      <c r="L22" s="41">
        <v>20</v>
      </c>
      <c r="M22" s="39">
        <v>10</v>
      </c>
      <c r="N22" s="40">
        <v>5.5636574074074074E-2</v>
      </c>
      <c r="O22" s="41">
        <v>125.1950078003119</v>
      </c>
      <c r="P22" s="39">
        <v>10</v>
      </c>
      <c r="Q22" s="40">
        <v>4.8481018518518521E-2</v>
      </c>
      <c r="R22" s="41">
        <v>64.925045619384392</v>
      </c>
      <c r="S22" s="39">
        <v>20</v>
      </c>
      <c r="T22" s="40">
        <v>7.4236111111111114E-2</v>
      </c>
      <c r="U22" s="41">
        <v>20</v>
      </c>
      <c r="V22" s="39"/>
      <c r="W22" s="40"/>
      <c r="X22" s="41"/>
      <c r="Y22" s="39"/>
      <c r="Z22" s="40"/>
      <c r="AA22" s="41"/>
      <c r="AB22" s="39">
        <v>10</v>
      </c>
      <c r="AC22" s="40">
        <v>6.0011574074074071E-2</v>
      </c>
      <c r="AD22" s="41">
        <v>207.74282751469065</v>
      </c>
      <c r="AE22" s="49">
        <f t="shared" si="0"/>
        <v>437.86288093438691</v>
      </c>
      <c r="AF22" s="24">
        <v>5</v>
      </c>
      <c r="AG22" s="24">
        <v>200000</v>
      </c>
    </row>
    <row r="23" spans="1:33" x14ac:dyDescent="0.25">
      <c r="A23" s="54"/>
      <c r="B23" s="52"/>
      <c r="C23" s="52"/>
      <c r="D23" s="52"/>
      <c r="E23" s="52"/>
      <c r="F23" s="61"/>
      <c r="G23" s="39"/>
      <c r="H23" s="39"/>
      <c r="I23" s="39"/>
      <c r="J23" s="39"/>
      <c r="K23" s="39"/>
      <c r="L23" s="39"/>
      <c r="M23" s="39"/>
      <c r="N23" s="48"/>
      <c r="O23" s="39"/>
      <c r="P23" s="39"/>
      <c r="Q23" s="48"/>
      <c r="R23" s="39"/>
      <c r="S23" s="39"/>
      <c r="T23" s="48"/>
      <c r="U23" s="39"/>
      <c r="V23" s="39"/>
      <c r="W23" s="48"/>
      <c r="X23" s="39"/>
      <c r="Y23" s="39"/>
      <c r="Z23" s="48"/>
      <c r="AA23" s="39"/>
      <c r="AB23" s="39"/>
      <c r="AC23" s="48"/>
      <c r="AD23" s="39"/>
      <c r="AE23" s="51"/>
      <c r="AF23" s="24"/>
      <c r="AG23" s="24"/>
    </row>
    <row r="24" spans="1:33" ht="15.75" x14ac:dyDescent="0.25">
      <c r="A24" s="54"/>
      <c r="B24" s="17" t="s">
        <v>169</v>
      </c>
      <c r="C24" s="52"/>
      <c r="D24" s="52"/>
      <c r="E24" s="52"/>
      <c r="F24" s="52"/>
      <c r="G24" s="52"/>
      <c r="H24" s="39"/>
      <c r="I24" s="39"/>
      <c r="J24" s="39"/>
      <c r="K24" s="39"/>
      <c r="L24" s="39"/>
      <c r="M24" s="39"/>
      <c r="N24" s="48"/>
      <c r="O24" s="39"/>
      <c r="P24" s="39"/>
      <c r="Q24" s="48"/>
      <c r="R24" s="39"/>
      <c r="S24" s="39"/>
      <c r="T24" s="48"/>
      <c r="U24" s="39"/>
      <c r="V24" s="39"/>
      <c r="W24" s="48"/>
      <c r="X24" s="39"/>
      <c r="Y24" s="39"/>
      <c r="Z24" s="48"/>
      <c r="AA24" s="39"/>
      <c r="AB24" s="39"/>
      <c r="AC24" s="48"/>
      <c r="AD24" s="39"/>
      <c r="AE24" s="51"/>
      <c r="AF24" s="24"/>
      <c r="AG24" s="24"/>
    </row>
    <row r="25" spans="1:33" x14ac:dyDescent="0.25">
      <c r="A25" s="54"/>
      <c r="B25" s="7" t="s">
        <v>11</v>
      </c>
      <c r="C25" s="52"/>
      <c r="D25" s="52"/>
      <c r="E25" s="52"/>
      <c r="F25" s="52"/>
      <c r="G25" s="52"/>
      <c r="H25" s="39"/>
      <c r="I25" s="39"/>
      <c r="J25" s="39"/>
      <c r="K25" s="39"/>
      <c r="L25" s="39"/>
      <c r="M25" s="39"/>
      <c r="N25" s="48"/>
      <c r="O25" s="39"/>
      <c r="P25" s="39"/>
      <c r="Q25" s="48"/>
      <c r="R25" s="39"/>
      <c r="S25" s="39"/>
      <c r="T25" s="48"/>
      <c r="U25" s="39"/>
      <c r="V25" s="39"/>
      <c r="W25" s="48"/>
      <c r="X25" s="39"/>
      <c r="Y25" s="39"/>
      <c r="Z25" s="48"/>
      <c r="AA25" s="39"/>
      <c r="AB25" s="39"/>
      <c r="AC25" s="48"/>
      <c r="AD25" s="39"/>
      <c r="AE25" s="51"/>
      <c r="AF25" s="24"/>
      <c r="AG25" s="24"/>
    </row>
    <row r="26" spans="1:33" x14ac:dyDescent="0.25">
      <c r="A26" s="29">
        <v>1</v>
      </c>
      <c r="B26" s="30" t="s">
        <v>97</v>
      </c>
      <c r="C26" s="30" t="s">
        <v>94</v>
      </c>
      <c r="D26" s="30" t="s">
        <v>35</v>
      </c>
      <c r="E26" s="32" t="s">
        <v>98</v>
      </c>
      <c r="F26" s="32" t="s">
        <v>99</v>
      </c>
      <c r="G26" s="31">
        <v>20</v>
      </c>
      <c r="H26" s="33">
        <v>4.9988425925925922E-2</v>
      </c>
      <c r="I26" s="34">
        <v>1000</v>
      </c>
      <c r="J26" s="31">
        <v>30</v>
      </c>
      <c r="K26" s="33">
        <v>6.3101851851851853E-2</v>
      </c>
      <c r="L26" s="34">
        <v>905.00100421771435</v>
      </c>
      <c r="M26" s="31">
        <v>10</v>
      </c>
      <c r="N26" s="33">
        <v>2.9675925925925925E-2</v>
      </c>
      <c r="O26" s="34">
        <v>1000</v>
      </c>
      <c r="P26" s="31">
        <v>21</v>
      </c>
      <c r="Q26" s="33">
        <v>6.1757870370370373E-2</v>
      </c>
      <c r="R26" s="34">
        <v>991.84349794339744</v>
      </c>
      <c r="S26" s="31">
        <v>40</v>
      </c>
      <c r="T26" s="33">
        <v>6.1840277777777779E-2</v>
      </c>
      <c r="U26" s="34">
        <v>913.36180597925568</v>
      </c>
      <c r="V26" s="31" t="s">
        <v>32</v>
      </c>
      <c r="W26" s="33">
        <v>6.7754629629627999E-2</v>
      </c>
      <c r="X26" s="34">
        <v>970.45374604293727</v>
      </c>
      <c r="Y26" s="31">
        <v>17</v>
      </c>
      <c r="Z26" s="33">
        <v>6.6354166666666659E-2</v>
      </c>
      <c r="AA26" s="34">
        <v>998.7775061124695</v>
      </c>
      <c r="AB26" s="31">
        <v>20</v>
      </c>
      <c r="AC26" s="33">
        <v>6.8368055555555557E-2</v>
      </c>
      <c r="AD26" s="34">
        <v>1000</v>
      </c>
      <c r="AE26" s="35">
        <f>I26+L26+O26+R26+U26+X26+AA26+AD26</f>
        <v>7779.4375602957743</v>
      </c>
      <c r="AF26" s="31">
        <v>8</v>
      </c>
      <c r="AG26" s="24">
        <v>200000</v>
      </c>
    </row>
    <row r="27" spans="1:33" x14ac:dyDescent="0.25">
      <c r="A27" s="29">
        <v>2</v>
      </c>
      <c r="B27" s="30" t="s">
        <v>115</v>
      </c>
      <c r="C27" s="30" t="s">
        <v>89</v>
      </c>
      <c r="D27" s="30" t="s">
        <v>116</v>
      </c>
      <c r="E27" s="32" t="s">
        <v>118</v>
      </c>
      <c r="F27" s="32" t="s">
        <v>117</v>
      </c>
      <c r="G27" s="31">
        <v>20</v>
      </c>
      <c r="H27" s="33">
        <v>6.2268518518518522E-2</v>
      </c>
      <c r="I27" s="34">
        <v>754.34128270432961</v>
      </c>
      <c r="J27" s="31">
        <v>10</v>
      </c>
      <c r="K27" s="33">
        <v>2.4236111111111111E-2</v>
      </c>
      <c r="L27" s="34">
        <v>716.91176470588243</v>
      </c>
      <c r="M27" s="31">
        <v>20</v>
      </c>
      <c r="N27" s="33">
        <v>6.1261574074074072E-2</v>
      </c>
      <c r="O27" s="34">
        <v>933.72280419016931</v>
      </c>
      <c r="P27" s="31">
        <v>10</v>
      </c>
      <c r="Q27" s="33">
        <v>2.9284953703703702E-2</v>
      </c>
      <c r="R27" s="34">
        <v>831.11819462730716</v>
      </c>
      <c r="S27" s="31">
        <v>40</v>
      </c>
      <c r="T27" s="33">
        <v>6.6898148148148151E-2</v>
      </c>
      <c r="U27" s="34">
        <v>824.48647549318684</v>
      </c>
      <c r="V27" s="31" t="s">
        <v>32</v>
      </c>
      <c r="W27" s="33">
        <v>7.3460648148143931E-2</v>
      </c>
      <c r="X27" s="34">
        <v>883.74956032366606</v>
      </c>
      <c r="Y27" s="31">
        <v>17</v>
      </c>
      <c r="Z27" s="33">
        <v>7.2534722222222223E-2</v>
      </c>
      <c r="AA27" s="34">
        <v>905.51868669228088</v>
      </c>
      <c r="AB27" s="31">
        <v>20</v>
      </c>
      <c r="AC27" s="33">
        <v>7.4583333333333335E-2</v>
      </c>
      <c r="AD27" s="34">
        <v>909.09090909090912</v>
      </c>
      <c r="AE27" s="35">
        <f>I27+L27+O27+R27+U27+X27+AA27+AD27</f>
        <v>6758.9396778277305</v>
      </c>
      <c r="AF27" s="31">
        <v>8</v>
      </c>
      <c r="AG27" s="24">
        <v>200000</v>
      </c>
    </row>
    <row r="28" spans="1:33" x14ac:dyDescent="0.25">
      <c r="A28" s="29">
        <v>3</v>
      </c>
      <c r="B28" s="30" t="s">
        <v>119</v>
      </c>
      <c r="C28" s="30" t="s">
        <v>120</v>
      </c>
      <c r="D28" s="30" t="s">
        <v>35</v>
      </c>
      <c r="E28" s="32" t="s">
        <v>121</v>
      </c>
      <c r="F28" s="32" t="s">
        <v>122</v>
      </c>
      <c r="G28" s="31">
        <v>10</v>
      </c>
      <c r="H28" s="33">
        <v>3.078703703703704E-2</v>
      </c>
      <c r="I28" s="34">
        <v>748.82408278457183</v>
      </c>
      <c r="J28" s="31">
        <v>10</v>
      </c>
      <c r="K28" s="33">
        <v>2.4895833333333336E-2</v>
      </c>
      <c r="L28" s="34">
        <v>681.98529411764696</v>
      </c>
      <c r="M28" s="31">
        <v>20</v>
      </c>
      <c r="N28" s="33">
        <v>5.966435185185185E-2</v>
      </c>
      <c r="O28" s="34">
        <v>961.52296535052369</v>
      </c>
      <c r="P28" s="31">
        <v>21</v>
      </c>
      <c r="Q28" s="33">
        <v>6.6612847222222216E-2</v>
      </c>
      <c r="R28" s="34">
        <v>912.58920288472268</v>
      </c>
      <c r="S28" s="31">
        <v>20</v>
      </c>
      <c r="T28" s="33">
        <v>3.9664351851851853E-2</v>
      </c>
      <c r="U28" s="34">
        <v>753.81818181818221</v>
      </c>
      <c r="V28" s="31" t="s">
        <v>26</v>
      </c>
      <c r="W28" s="33">
        <v>4.1469907407402702E-2</v>
      </c>
      <c r="X28" s="34">
        <v>569.08945686914444</v>
      </c>
      <c r="Y28" s="31">
        <v>17</v>
      </c>
      <c r="Z28" s="33">
        <v>7.3981481481481481E-2</v>
      </c>
      <c r="AA28" s="34">
        <v>883.6884387006636</v>
      </c>
      <c r="AB28" s="31">
        <v>30</v>
      </c>
      <c r="AC28" s="33">
        <v>0.12150462962962963</v>
      </c>
      <c r="AD28" s="34">
        <v>835.88378797959638</v>
      </c>
      <c r="AE28" s="35">
        <f>I28+L28+O28+R28+U28+X28+AA28+AD28</f>
        <v>6347.4014105050528</v>
      </c>
      <c r="AF28" s="31">
        <v>8</v>
      </c>
      <c r="AG28" s="24">
        <v>200000</v>
      </c>
    </row>
    <row r="29" spans="1:33" x14ac:dyDescent="0.25">
      <c r="A29" s="54">
        <v>4</v>
      </c>
      <c r="B29" s="23" t="s">
        <v>43</v>
      </c>
      <c r="C29" s="23" t="s">
        <v>113</v>
      </c>
      <c r="D29" s="23" t="s">
        <v>35</v>
      </c>
      <c r="E29" s="23" t="s">
        <v>114</v>
      </c>
      <c r="F29" s="23" t="s">
        <v>45</v>
      </c>
      <c r="G29" s="3">
        <v>20</v>
      </c>
      <c r="H29" s="25">
        <v>5.2071759259259255E-2</v>
      </c>
      <c r="I29" s="26">
        <v>958.32368603843474</v>
      </c>
      <c r="J29" s="3">
        <v>30</v>
      </c>
      <c r="K29" s="25">
        <v>6.5289351851851848E-2</v>
      </c>
      <c r="L29" s="26">
        <v>867.04157461337616</v>
      </c>
      <c r="M29" s="39"/>
      <c r="N29" s="48"/>
      <c r="O29" s="50"/>
      <c r="P29" s="3">
        <v>21</v>
      </c>
      <c r="Q29" s="25">
        <v>7.7060185185185176E-2</v>
      </c>
      <c r="R29" s="26">
        <v>742.04330106882878</v>
      </c>
      <c r="S29" s="3">
        <v>40</v>
      </c>
      <c r="T29" s="25">
        <v>6.7187499999999997E-2</v>
      </c>
      <c r="U29" s="26">
        <v>819.40207443563168</v>
      </c>
      <c r="V29" s="39" t="s">
        <v>26</v>
      </c>
      <c r="W29" s="25">
        <v>3.6064814814809852E-2</v>
      </c>
      <c r="X29" s="26">
        <v>755.59105431324645</v>
      </c>
      <c r="Y29" s="3">
        <v>17</v>
      </c>
      <c r="Z29" s="25">
        <v>8.1967592592592592E-2</v>
      </c>
      <c r="AA29" s="26">
        <v>763.18546978693689</v>
      </c>
      <c r="AB29" s="3">
        <v>20</v>
      </c>
      <c r="AC29" s="25">
        <v>8.6481481481481479E-2</v>
      </c>
      <c r="AD29" s="26">
        <v>735.06009818859002</v>
      </c>
      <c r="AE29" s="49">
        <f>I29+L29+O29+R29+U29+X29+AA29+AD29</f>
        <v>5640.6472584450448</v>
      </c>
      <c r="AF29" s="24">
        <v>7</v>
      </c>
      <c r="AG29" s="24">
        <v>200000</v>
      </c>
    </row>
    <row r="30" spans="1:33" x14ac:dyDescent="0.25">
      <c r="A30" s="54">
        <v>5</v>
      </c>
      <c r="B30" s="23" t="s">
        <v>100</v>
      </c>
      <c r="C30" s="23" t="s">
        <v>89</v>
      </c>
      <c r="D30" s="23" t="s">
        <v>35</v>
      </c>
      <c r="E30" s="23" t="s">
        <v>101</v>
      </c>
      <c r="F30" s="23" t="s">
        <v>102</v>
      </c>
      <c r="G30" s="3">
        <v>30</v>
      </c>
      <c r="H30" s="25">
        <v>7.8587962962962957E-2</v>
      </c>
      <c r="I30" s="26">
        <v>778.11768940075626</v>
      </c>
      <c r="J30" s="3"/>
      <c r="K30" s="39"/>
      <c r="L30" s="39"/>
      <c r="M30" s="3">
        <v>20</v>
      </c>
      <c r="N30" s="25">
        <v>6.7094907407407409E-2</v>
      </c>
      <c r="O30" s="26">
        <v>832.19178082191775</v>
      </c>
      <c r="P30" s="3">
        <v>21</v>
      </c>
      <c r="Q30" s="25">
        <v>7.1567245370370375E-2</v>
      </c>
      <c r="R30" s="26">
        <v>831.71192073625775</v>
      </c>
      <c r="S30" s="3"/>
      <c r="T30" s="3"/>
      <c r="U30" s="3"/>
      <c r="V30" s="39" t="s">
        <v>51</v>
      </c>
      <c r="W30" s="25">
        <v>0.15416666666666604</v>
      </c>
      <c r="X30" s="26">
        <v>756.6507980957598</v>
      </c>
      <c r="Y30" s="3">
        <v>17</v>
      </c>
      <c r="Z30" s="25">
        <v>8.1423611111111086E-2</v>
      </c>
      <c r="AA30" s="26">
        <v>771.39364303178536</v>
      </c>
      <c r="AB30" s="3">
        <v>20</v>
      </c>
      <c r="AC30" s="25">
        <v>8.1585648148148143E-2</v>
      </c>
      <c r="AD30" s="26">
        <v>806.67005248010844</v>
      </c>
      <c r="AE30" s="49">
        <f>I30+L30+O30+R30+U30+X30+AA30+AD30</f>
        <v>4776.7358845665858</v>
      </c>
      <c r="AF30" s="24">
        <v>7</v>
      </c>
      <c r="AG30" s="24">
        <v>200000</v>
      </c>
    </row>
    <row r="31" spans="1:33" x14ac:dyDescent="0.25">
      <c r="A31" s="54">
        <v>6</v>
      </c>
      <c r="B31" s="23" t="s">
        <v>105</v>
      </c>
      <c r="C31" s="23" t="s">
        <v>28</v>
      </c>
      <c r="D31" s="23" t="s">
        <v>35</v>
      </c>
      <c r="E31" s="23" t="s">
        <v>106</v>
      </c>
      <c r="F31" s="23" t="s">
        <v>96</v>
      </c>
      <c r="G31" s="3">
        <v>20</v>
      </c>
      <c r="H31" s="25">
        <v>6.0601851851851851E-2</v>
      </c>
      <c r="I31" s="26">
        <v>787.68233387358168</v>
      </c>
      <c r="J31" s="3">
        <v>10</v>
      </c>
      <c r="K31" s="25">
        <v>2.2118055555555557E-2</v>
      </c>
      <c r="L31" s="26">
        <v>829.04411764705867</v>
      </c>
      <c r="M31" s="3">
        <v>10</v>
      </c>
      <c r="N31" s="25">
        <v>3.2060185185185185E-2</v>
      </c>
      <c r="O31" s="26">
        <v>919.65678627145087</v>
      </c>
      <c r="P31" s="3">
        <v>21</v>
      </c>
      <c r="Q31" s="25">
        <v>7.1507870370370361E-2</v>
      </c>
      <c r="R31" s="26">
        <v>832.68117845111499</v>
      </c>
      <c r="S31" s="39"/>
      <c r="T31" s="48"/>
      <c r="U31" s="39"/>
      <c r="V31" s="39"/>
      <c r="W31" s="48"/>
      <c r="X31" s="39"/>
      <c r="Y31" s="3"/>
      <c r="Z31" s="3"/>
      <c r="AA31" s="3"/>
      <c r="AB31" s="39"/>
      <c r="AC31" s="40"/>
      <c r="AD31" s="41"/>
      <c r="AE31" s="49">
        <f>I31+L31+O31+R31+U31+X31+AA31+AD31</f>
        <v>3369.0644162432063</v>
      </c>
      <c r="AF31" s="24">
        <v>6</v>
      </c>
      <c r="AG31" s="24">
        <v>200000</v>
      </c>
    </row>
    <row r="32" spans="1:33" x14ac:dyDescent="0.25">
      <c r="A32" s="54">
        <v>7</v>
      </c>
      <c r="B32" s="23" t="s">
        <v>103</v>
      </c>
      <c r="C32" s="23" t="s">
        <v>55</v>
      </c>
      <c r="D32" s="23" t="s">
        <v>35</v>
      </c>
      <c r="E32" s="23" t="s">
        <v>104</v>
      </c>
      <c r="G32" s="23"/>
      <c r="H32" s="3"/>
      <c r="I32" s="3"/>
      <c r="J32" s="3"/>
      <c r="K32" s="39"/>
      <c r="L32" s="39"/>
      <c r="M32" s="39"/>
      <c r="N32" s="48"/>
      <c r="O32" s="50"/>
      <c r="P32" s="39"/>
      <c r="Q32" s="40"/>
      <c r="R32" s="41"/>
      <c r="S32" s="39"/>
      <c r="T32" s="40"/>
      <c r="U32" s="41"/>
      <c r="V32" s="39" t="s">
        <v>32</v>
      </c>
      <c r="W32" s="25">
        <v>6.7048611111108186E-2</v>
      </c>
      <c r="X32" s="26">
        <v>981.18185015832807</v>
      </c>
      <c r="Y32" s="3">
        <v>17</v>
      </c>
      <c r="Z32" s="25">
        <v>7.0462962962962963E-2</v>
      </c>
      <c r="AA32" s="26">
        <v>936.77960181627657</v>
      </c>
      <c r="AB32" s="3">
        <v>20</v>
      </c>
      <c r="AC32" s="25">
        <v>7.5381944444444446E-2</v>
      </c>
      <c r="AD32" s="26">
        <v>897.40985271711531</v>
      </c>
      <c r="AE32" s="49">
        <f>I32+L32+O32+R32+U32+X32+AA32+AD32</f>
        <v>2815.3713046917201</v>
      </c>
      <c r="AF32" s="24">
        <v>7</v>
      </c>
      <c r="AG32" s="24">
        <v>200000</v>
      </c>
    </row>
    <row r="33" spans="1:33" x14ac:dyDescent="0.25">
      <c r="A33" s="54">
        <v>8</v>
      </c>
      <c r="B33" s="23" t="s">
        <v>123</v>
      </c>
      <c r="C33" s="23" t="s">
        <v>124</v>
      </c>
      <c r="D33" s="23" t="s">
        <v>35</v>
      </c>
      <c r="E33" s="23" t="s">
        <v>125</v>
      </c>
      <c r="F33" s="23" t="s">
        <v>126</v>
      </c>
      <c r="G33" s="3"/>
      <c r="H33" s="39"/>
      <c r="I33" s="39"/>
      <c r="J33" s="39"/>
      <c r="K33" s="39"/>
      <c r="L33" s="39"/>
      <c r="M33" s="3">
        <v>10</v>
      </c>
      <c r="N33" s="25">
        <v>2.989583333333333E-2</v>
      </c>
      <c r="O33" s="26">
        <v>992.58970358814372</v>
      </c>
      <c r="P33" s="3">
        <v>21</v>
      </c>
      <c r="Q33" s="25">
        <v>6.9501736111111115E-2</v>
      </c>
      <c r="R33" s="26">
        <v>865.42999710923118</v>
      </c>
      <c r="S33" s="3">
        <v>40</v>
      </c>
      <c r="T33" s="25">
        <v>6.1261574074074072E-2</v>
      </c>
      <c r="U33" s="26">
        <v>923.53060809436658</v>
      </c>
      <c r="V33" s="39"/>
      <c r="W33" s="40"/>
      <c r="X33" s="41"/>
      <c r="Y33" s="39"/>
      <c r="Z33" s="40"/>
      <c r="AA33" s="41"/>
      <c r="AB33" s="39"/>
      <c r="AC33" s="48"/>
      <c r="AD33" s="50"/>
      <c r="AE33" s="49">
        <f>I33+L33+O33+R33+U33+X33+AA33+AD33</f>
        <v>2781.5503087917414</v>
      </c>
      <c r="AF33" s="24">
        <v>3</v>
      </c>
      <c r="AG33" s="24">
        <v>200000</v>
      </c>
    </row>
    <row r="34" spans="1:33" x14ac:dyDescent="0.25">
      <c r="A34" s="54">
        <v>9</v>
      </c>
      <c r="B34" s="23" t="s">
        <v>109</v>
      </c>
      <c r="C34" s="23" t="s">
        <v>110</v>
      </c>
      <c r="D34" s="23" t="s">
        <v>35</v>
      </c>
      <c r="E34" s="23" t="s">
        <v>111</v>
      </c>
      <c r="F34" s="23" t="s">
        <v>112</v>
      </c>
      <c r="G34" s="3">
        <v>20</v>
      </c>
      <c r="H34" s="25">
        <v>5.9710648148148145E-2</v>
      </c>
      <c r="I34" s="26">
        <v>805.51053484602915</v>
      </c>
      <c r="J34" s="3"/>
      <c r="K34" s="39"/>
      <c r="L34" s="39"/>
      <c r="M34" s="39"/>
      <c r="N34" s="40"/>
      <c r="O34" s="41"/>
      <c r="P34" s="3">
        <v>21</v>
      </c>
      <c r="Q34" s="25">
        <v>8.4780092592592574E-2</v>
      </c>
      <c r="R34" s="26">
        <v>616.0209042248681</v>
      </c>
      <c r="S34" s="39"/>
      <c r="T34" s="48"/>
      <c r="U34" s="39"/>
      <c r="V34" s="39"/>
      <c r="W34" s="48"/>
      <c r="X34" s="50"/>
      <c r="Y34" s="3">
        <v>17</v>
      </c>
      <c r="Z34" s="25">
        <v>9.4386574074074067E-2</v>
      </c>
      <c r="AA34" s="26">
        <v>575.7946210268949</v>
      </c>
      <c r="AB34" s="3">
        <v>10</v>
      </c>
      <c r="AC34" s="25">
        <v>4.7592592592592596E-2</v>
      </c>
      <c r="AD34" s="26">
        <v>578.63809194607677</v>
      </c>
      <c r="AE34" s="49">
        <f>I34+L34+O34+R34+U34+X34+AA34+AD34</f>
        <v>2575.964152043869</v>
      </c>
      <c r="AF34" s="24">
        <v>4</v>
      </c>
      <c r="AG34" s="24">
        <v>200000</v>
      </c>
    </row>
    <row r="35" spans="1:33" x14ac:dyDescent="0.25">
      <c r="A35" s="54">
        <v>10</v>
      </c>
      <c r="B35" s="23" t="s">
        <v>93</v>
      </c>
      <c r="C35" s="23" t="s">
        <v>94</v>
      </c>
      <c r="D35" s="23" t="s">
        <v>35</v>
      </c>
      <c r="E35" s="23" t="s">
        <v>95</v>
      </c>
      <c r="F35" s="23" t="s">
        <v>96</v>
      </c>
      <c r="G35" s="3"/>
      <c r="H35" s="3"/>
      <c r="I35" s="3"/>
      <c r="J35" s="3"/>
      <c r="K35" s="39"/>
      <c r="L35" s="39"/>
      <c r="M35" s="3">
        <v>10</v>
      </c>
      <c r="N35" s="25">
        <v>3.4340277777777782E-2</v>
      </c>
      <c r="O35" s="26">
        <v>842.82371294851771</v>
      </c>
      <c r="P35" s="3">
        <v>10</v>
      </c>
      <c r="Q35" s="25">
        <v>3.4990162037037031E-2</v>
      </c>
      <c r="R35" s="26">
        <v>603.40008777400556</v>
      </c>
      <c r="S35" s="39"/>
      <c r="T35" s="48"/>
      <c r="U35" s="39"/>
      <c r="V35" s="39"/>
      <c r="W35" s="40"/>
      <c r="X35" s="41"/>
      <c r="Y35" s="39"/>
      <c r="Z35" s="40"/>
      <c r="AA35" s="41"/>
      <c r="AB35" s="3">
        <v>30</v>
      </c>
      <c r="AC35" s="25">
        <v>0.15525462962962963</v>
      </c>
      <c r="AD35" s="26">
        <v>512.53049456642259</v>
      </c>
      <c r="AE35" s="49">
        <f>I35+L35+O35+R35+U35+X35+AA35+AD35</f>
        <v>1958.7542952889457</v>
      </c>
      <c r="AF35" s="24">
        <v>3</v>
      </c>
      <c r="AG35" s="24">
        <v>200000</v>
      </c>
    </row>
    <row r="36" spans="1:33" x14ac:dyDescent="0.25">
      <c r="A36" s="54">
        <v>11</v>
      </c>
      <c r="B36" s="23" t="s">
        <v>107</v>
      </c>
      <c r="C36" s="23" t="s">
        <v>55</v>
      </c>
      <c r="D36" s="23" t="s">
        <v>35</v>
      </c>
      <c r="E36" s="23" t="s">
        <v>108</v>
      </c>
      <c r="F36" s="23" t="s">
        <v>112</v>
      </c>
      <c r="G36" s="3">
        <v>10</v>
      </c>
      <c r="H36" s="25">
        <v>4.3240740740740739E-2</v>
      </c>
      <c r="I36" s="26">
        <v>242.70931326434609</v>
      </c>
      <c r="J36" s="3"/>
      <c r="K36" s="39"/>
      <c r="L36" s="39"/>
      <c r="M36" s="3">
        <v>20</v>
      </c>
      <c r="N36" s="25">
        <v>8.1666666666666665E-2</v>
      </c>
      <c r="O36" s="26">
        <v>578.5656728444801</v>
      </c>
      <c r="P36" s="3">
        <v>42</v>
      </c>
      <c r="Q36" s="25">
        <v>0.19622175925925922</v>
      </c>
      <c r="R36" s="26">
        <v>397.22963301902348</v>
      </c>
      <c r="S36" s="39"/>
      <c r="T36" s="48"/>
      <c r="U36" s="39"/>
      <c r="V36" s="39"/>
      <c r="W36" s="48"/>
      <c r="X36" s="50"/>
      <c r="Y36" s="3">
        <v>17</v>
      </c>
      <c r="Z36" s="25">
        <v>0.11092592592592591</v>
      </c>
      <c r="AA36" s="26">
        <v>326.23122598672751</v>
      </c>
      <c r="AB36" s="39"/>
      <c r="AC36" s="40"/>
      <c r="AD36" s="41"/>
      <c r="AE36" s="49">
        <f>I36+L36+O36+R36+U36+X36+AA36+AD36</f>
        <v>1544.7358451145774</v>
      </c>
      <c r="AF36" s="24">
        <v>4</v>
      </c>
      <c r="AG36" s="24">
        <v>200000</v>
      </c>
    </row>
    <row r="37" spans="1:33" x14ac:dyDescent="0.25">
      <c r="A37" s="54"/>
      <c r="B37" s="52"/>
      <c r="C37" s="52"/>
      <c r="D37" s="52"/>
      <c r="E37" s="52"/>
      <c r="F37" s="52"/>
      <c r="G37" s="52"/>
      <c r="H37" s="39"/>
      <c r="I37" s="39"/>
      <c r="J37" s="39"/>
      <c r="K37" s="39"/>
      <c r="L37" s="39"/>
      <c r="M37" s="39"/>
      <c r="N37" s="48"/>
      <c r="O37" s="39"/>
      <c r="P37" s="39"/>
      <c r="Q37" s="48"/>
      <c r="R37" s="50"/>
      <c r="S37" s="39"/>
      <c r="T37" s="48"/>
      <c r="U37" s="39"/>
      <c r="V37" s="39"/>
      <c r="W37" s="48"/>
      <c r="X37" s="39"/>
      <c r="Y37" s="39"/>
      <c r="Z37" s="48"/>
      <c r="AA37" s="50"/>
      <c r="AB37" s="39"/>
      <c r="AC37" s="48"/>
      <c r="AD37" s="39"/>
      <c r="AE37" s="49"/>
      <c r="AF37" s="24"/>
      <c r="AG37" s="62"/>
    </row>
    <row r="38" spans="1:33" x14ac:dyDescent="0.25">
      <c r="A38" s="54"/>
      <c r="B38" s="52"/>
      <c r="C38" s="52"/>
      <c r="D38" s="52"/>
      <c r="E38" s="52"/>
      <c r="F38" s="61"/>
      <c r="G38" s="39"/>
      <c r="H38" s="39"/>
      <c r="I38" s="39"/>
      <c r="J38" s="39"/>
      <c r="K38" s="39"/>
      <c r="L38" s="39"/>
      <c r="M38" s="39"/>
      <c r="N38" s="48"/>
      <c r="O38" s="39"/>
      <c r="P38" s="39"/>
      <c r="Q38" s="48"/>
      <c r="R38" s="50"/>
      <c r="S38" s="39"/>
      <c r="T38" s="48"/>
      <c r="U38" s="39"/>
      <c r="V38" s="39"/>
      <c r="W38" s="48"/>
      <c r="X38" s="39"/>
      <c r="Y38" s="39"/>
      <c r="Z38" s="48"/>
      <c r="AA38" s="50"/>
      <c r="AB38" s="39"/>
      <c r="AC38" s="48"/>
      <c r="AD38" s="39"/>
      <c r="AE38" s="49"/>
      <c r="AF38" s="24"/>
      <c r="AG38" s="62"/>
    </row>
    <row r="39" spans="1:33" ht="15.75" x14ac:dyDescent="0.25">
      <c r="A39" s="54"/>
      <c r="B39" s="17" t="s">
        <v>170</v>
      </c>
      <c r="C39" s="52"/>
      <c r="D39" s="52"/>
      <c r="E39" s="52"/>
      <c r="F39" s="61"/>
      <c r="G39" s="39"/>
      <c r="H39" s="39"/>
      <c r="I39" s="39"/>
      <c r="J39" s="39"/>
      <c r="K39" s="39"/>
      <c r="L39" s="39"/>
      <c r="M39" s="39"/>
      <c r="N39" s="48"/>
      <c r="O39" s="39"/>
      <c r="P39" s="39"/>
      <c r="Q39" s="48"/>
      <c r="R39" s="39"/>
      <c r="S39" s="39"/>
      <c r="T39" s="48"/>
      <c r="U39" s="39"/>
      <c r="V39" s="39"/>
      <c r="W39" s="48"/>
      <c r="X39" s="39"/>
      <c r="Y39" s="39"/>
      <c r="Z39" s="48"/>
      <c r="AA39" s="39"/>
      <c r="AB39" s="39"/>
      <c r="AC39" s="48"/>
      <c r="AD39" s="39"/>
      <c r="AE39" s="51"/>
      <c r="AF39" s="24"/>
      <c r="AG39" s="62"/>
    </row>
    <row r="40" spans="1:33" x14ac:dyDescent="0.25">
      <c r="A40" s="54"/>
      <c r="B40" s="7" t="s">
        <v>11</v>
      </c>
      <c r="C40" s="52"/>
      <c r="D40" s="52"/>
      <c r="E40" s="52"/>
      <c r="F40" s="61"/>
      <c r="G40" s="39"/>
      <c r="H40" s="39"/>
      <c r="I40" s="39"/>
      <c r="J40" s="39"/>
      <c r="K40" s="39"/>
      <c r="L40" s="39"/>
      <c r="M40" s="39"/>
      <c r="N40" s="48"/>
      <c r="O40" s="39"/>
      <c r="P40" s="39"/>
      <c r="Q40" s="48"/>
      <c r="R40" s="39"/>
      <c r="S40" s="39"/>
      <c r="T40" s="48"/>
      <c r="U40" s="39"/>
      <c r="V40" s="39"/>
      <c r="W40" s="48"/>
      <c r="X40" s="39"/>
      <c r="Y40" s="39"/>
      <c r="Z40" s="48"/>
      <c r="AA40" s="39"/>
      <c r="AB40" s="39"/>
      <c r="AC40" s="48"/>
      <c r="AD40" s="39"/>
      <c r="AE40" s="51"/>
      <c r="AF40" s="24"/>
      <c r="AG40" s="62"/>
    </row>
    <row r="41" spans="1:33" x14ac:dyDescent="0.25">
      <c r="A41" s="29">
        <v>1</v>
      </c>
      <c r="B41" s="30" t="s">
        <v>133</v>
      </c>
      <c r="C41" s="30" t="s">
        <v>28</v>
      </c>
      <c r="D41" s="30" t="s">
        <v>35</v>
      </c>
      <c r="E41" s="32" t="s">
        <v>134</v>
      </c>
      <c r="F41" s="32"/>
      <c r="G41" s="31">
        <v>30</v>
      </c>
      <c r="H41" s="33">
        <v>8.1250000000000003E-2</v>
      </c>
      <c r="I41" s="34">
        <v>736.72845060284351</v>
      </c>
      <c r="J41" s="31"/>
      <c r="K41" s="31"/>
      <c r="L41" s="31"/>
      <c r="M41" s="31">
        <v>20</v>
      </c>
      <c r="N41" s="33">
        <v>5.7453703703703701E-2</v>
      </c>
      <c r="O41" s="34">
        <v>1000</v>
      </c>
      <c r="P41" s="31">
        <v>21</v>
      </c>
      <c r="Q41" s="33">
        <v>6.1635532407407399E-2</v>
      </c>
      <c r="R41" s="34">
        <v>993.84058450207942</v>
      </c>
      <c r="S41" s="31"/>
      <c r="T41" s="33"/>
      <c r="U41" s="34"/>
      <c r="V41" s="31"/>
      <c r="W41" s="31"/>
      <c r="X41" s="31"/>
      <c r="Y41" s="31">
        <v>34</v>
      </c>
      <c r="Z41" s="33">
        <v>0.14462962962962964</v>
      </c>
      <c r="AA41" s="34">
        <v>1000</v>
      </c>
      <c r="AB41" s="31">
        <v>30</v>
      </c>
      <c r="AC41" s="33">
        <v>0.104375</v>
      </c>
      <c r="AD41" s="34">
        <v>1000</v>
      </c>
      <c r="AE41" s="35">
        <f>I41+L41+O41+R41+U41+X41+AA41+AD41</f>
        <v>4730.5690351049234</v>
      </c>
      <c r="AF41" s="31">
        <v>5</v>
      </c>
      <c r="AG41" s="62">
        <v>200000</v>
      </c>
    </row>
    <row r="42" spans="1:33" x14ac:dyDescent="0.25">
      <c r="A42" s="29">
        <v>2</v>
      </c>
      <c r="B42" s="30" t="s">
        <v>130</v>
      </c>
      <c r="C42" s="30" t="s">
        <v>89</v>
      </c>
      <c r="D42" s="30" t="s">
        <v>131</v>
      </c>
      <c r="E42" s="32" t="s">
        <v>132</v>
      </c>
      <c r="F42" s="63"/>
      <c r="G42" s="31">
        <v>20</v>
      </c>
      <c r="H42" s="33">
        <v>6.0798611111111116E-2</v>
      </c>
      <c r="I42" s="34">
        <v>783.74623755498931</v>
      </c>
      <c r="J42" s="31"/>
      <c r="K42" s="31"/>
      <c r="L42" s="31"/>
      <c r="M42" s="31"/>
      <c r="N42" s="33"/>
      <c r="O42" s="34"/>
      <c r="P42" s="31">
        <v>21</v>
      </c>
      <c r="Q42" s="33">
        <v>7.2158912037037032E-2</v>
      </c>
      <c r="R42" s="34">
        <v>822.053352630316</v>
      </c>
      <c r="S42" s="31"/>
      <c r="T42" s="33"/>
      <c r="U42" s="34"/>
      <c r="V42" s="31" t="s">
        <v>51</v>
      </c>
      <c r="W42" s="33">
        <v>0.15969907407407397</v>
      </c>
      <c r="X42" s="34">
        <v>712.03211051991252</v>
      </c>
      <c r="Y42" s="31"/>
      <c r="Z42" s="31"/>
      <c r="AA42" s="31"/>
      <c r="AB42" s="31">
        <v>30</v>
      </c>
      <c r="AC42" s="33">
        <v>0.12893518518518518</v>
      </c>
      <c r="AD42" s="34">
        <v>764.69283654912385</v>
      </c>
      <c r="AE42" s="35">
        <f>I42+L42+O42+R42+U42+X42+AA42+AD42</f>
        <v>3082.5245372543418</v>
      </c>
      <c r="AF42" s="31">
        <v>4</v>
      </c>
      <c r="AG42" s="62">
        <v>200000</v>
      </c>
    </row>
    <row r="43" spans="1:33" x14ac:dyDescent="0.25">
      <c r="A43" s="29">
        <v>3</v>
      </c>
      <c r="B43" s="30" t="s">
        <v>127</v>
      </c>
      <c r="C43" s="30" t="s">
        <v>128</v>
      </c>
      <c r="D43" s="30" t="s">
        <v>129</v>
      </c>
      <c r="E43" s="32">
        <v>1979</v>
      </c>
      <c r="F43" s="32"/>
      <c r="G43" s="32"/>
      <c r="H43" s="31"/>
      <c r="I43" s="31"/>
      <c r="J43" s="31"/>
      <c r="K43" s="31"/>
      <c r="L43" s="31"/>
      <c r="M43" s="31"/>
      <c r="N43" s="44"/>
      <c r="O43" s="64"/>
      <c r="P43" s="31">
        <v>21</v>
      </c>
      <c r="Q43" s="33">
        <v>6.3988541666666676E-2</v>
      </c>
      <c r="R43" s="34">
        <v>955.42926024664098</v>
      </c>
      <c r="S43" s="31"/>
      <c r="T43" s="33"/>
      <c r="U43" s="34"/>
      <c r="V43" s="31"/>
      <c r="W43" s="44"/>
      <c r="X43" s="64"/>
      <c r="Y43" s="31">
        <v>34</v>
      </c>
      <c r="Z43" s="33">
        <v>0.16931712962962964</v>
      </c>
      <c r="AA43" s="34">
        <v>829.30537772087075</v>
      </c>
      <c r="AB43" s="31">
        <v>30</v>
      </c>
      <c r="AC43" s="33">
        <v>0.12048611111111111</v>
      </c>
      <c r="AD43" s="34">
        <v>845.64204923486352</v>
      </c>
      <c r="AE43" s="35">
        <f>I43+L43+O43+R43+U43+X43+AA43+AD43</f>
        <v>2630.3766872023753</v>
      </c>
      <c r="AF43" s="31">
        <v>3</v>
      </c>
      <c r="AG43" s="62">
        <v>200000</v>
      </c>
    </row>
    <row r="44" spans="1:33" x14ac:dyDescent="0.25">
      <c r="A44" s="39">
        <v>4</v>
      </c>
      <c r="B44" s="52" t="s">
        <v>135</v>
      </c>
      <c r="C44" s="52" t="s">
        <v>55</v>
      </c>
      <c r="D44" s="52" t="s">
        <v>35</v>
      </c>
      <c r="E44" s="52" t="s">
        <v>136</v>
      </c>
      <c r="F44" s="52" t="s">
        <v>137</v>
      </c>
      <c r="G44" s="39">
        <v>30</v>
      </c>
      <c r="H44" s="40">
        <v>0.10053240740740742</v>
      </c>
      <c r="I44" s="41">
        <v>436.92639913622469</v>
      </c>
      <c r="J44" s="39">
        <v>50</v>
      </c>
      <c r="K44" s="40">
        <v>0.13344907407407408</v>
      </c>
      <c r="L44" s="41">
        <v>534.1978133740148</v>
      </c>
      <c r="M44" s="39"/>
      <c r="N44" s="39"/>
      <c r="O44" s="39"/>
      <c r="P44" s="39"/>
      <c r="Q44" s="39"/>
      <c r="R44" s="39"/>
      <c r="S44" s="39">
        <v>40</v>
      </c>
      <c r="T44" s="40">
        <v>7.0856481481481479E-2</v>
      </c>
      <c r="U44" s="41">
        <v>754.93186902582886</v>
      </c>
      <c r="V44" s="39"/>
      <c r="W44" s="39"/>
      <c r="X44" s="39"/>
      <c r="Y44" s="3"/>
      <c r="Z44" s="3"/>
      <c r="AA44" s="3"/>
      <c r="AB44" s="39"/>
      <c r="AC44" s="39"/>
      <c r="AD44" s="39"/>
      <c r="AE44" s="49">
        <f>I44+L44+O44+R44+U44+X44+AA44+AD44</f>
        <v>1726.0560815360682</v>
      </c>
      <c r="AF44" s="24">
        <v>3</v>
      </c>
    </row>
    <row r="45" spans="1:33" x14ac:dyDescent="0.25">
      <c r="A45" s="38"/>
      <c r="B45" s="42"/>
      <c r="C45" s="42"/>
      <c r="D45" s="42"/>
      <c r="E45" s="42"/>
      <c r="F45" s="42"/>
      <c r="G45" s="42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pans="1:33" x14ac:dyDescent="0.25">
      <c r="A46" s="38"/>
      <c r="B46" s="42"/>
      <c r="C46" s="42"/>
      <c r="D46" s="42"/>
      <c r="E46" s="42"/>
      <c r="F46" s="42"/>
      <c r="G46" s="42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pans="1:33" x14ac:dyDescent="0.25">
      <c r="A47" s="38"/>
      <c r="B47" s="42" t="s">
        <v>14</v>
      </c>
      <c r="C47" s="42"/>
      <c r="D47" s="42"/>
      <c r="E47" s="42">
        <v>33</v>
      </c>
      <c r="F47" s="38" t="s">
        <v>19</v>
      </c>
      <c r="G47" s="42">
        <v>10</v>
      </c>
      <c r="H47" s="38" t="s">
        <v>20</v>
      </c>
      <c r="I47" s="38" t="s">
        <v>21</v>
      </c>
      <c r="J47" s="38">
        <v>43</v>
      </c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pans="1:33" x14ac:dyDescent="0.25">
      <c r="A48" s="38"/>
      <c r="B48" s="42"/>
      <c r="C48" s="42"/>
      <c r="D48" s="42"/>
      <c r="E48" s="42"/>
      <c r="F48" s="38"/>
      <c r="G48" s="42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pans="1:31" x14ac:dyDescent="0.25">
      <c r="A49" s="38"/>
      <c r="B49" s="42"/>
      <c r="C49" s="42"/>
      <c r="D49" s="42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pans="1:31" x14ac:dyDescent="0.25">
      <c r="A50" s="38"/>
      <c r="B50" s="42" t="s">
        <v>15</v>
      </c>
      <c r="C50" s="42"/>
      <c r="D50" s="42"/>
      <c r="E50" s="42" t="s">
        <v>16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pans="1:31" x14ac:dyDescent="0.25">
      <c r="A51" s="38"/>
      <c r="B51" s="42"/>
      <c r="C51" s="42"/>
      <c r="D51" s="42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pans="1:31" x14ac:dyDescent="0.25">
      <c r="A52" s="38"/>
      <c r="B52" s="42" t="s">
        <v>17</v>
      </c>
      <c r="C52" s="42"/>
      <c r="D52" s="42"/>
      <c r="E52" s="42" t="s">
        <v>18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pans="1:31" x14ac:dyDescent="0.25">
      <c r="A53" s="38"/>
      <c r="B53" s="42"/>
      <c r="C53" s="42"/>
      <c r="D53" s="42"/>
      <c r="E53" s="42"/>
      <c r="F53" s="43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pans="1:31" x14ac:dyDescent="0.25">
      <c r="A54" s="38"/>
      <c r="B54" s="42"/>
      <c r="C54" s="42"/>
      <c r="D54" s="42"/>
      <c r="E54" s="42"/>
      <c r="F54" s="42"/>
      <c r="G54" s="42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pans="1:31" x14ac:dyDescent="0.25">
      <c r="A55" s="38"/>
      <c r="B55" s="42"/>
      <c r="C55" s="42"/>
      <c r="D55" s="42"/>
      <c r="E55" s="42"/>
      <c r="F55" s="42"/>
      <c r="G55" s="42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pans="1:31" x14ac:dyDescent="0.25">
      <c r="A56" s="38"/>
      <c r="B56" s="42"/>
      <c r="C56" s="42"/>
      <c r="D56" s="42"/>
      <c r="E56" s="42"/>
      <c r="F56" s="43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pans="1:31" x14ac:dyDescent="0.25">
      <c r="A57" s="38"/>
      <c r="B57" s="42"/>
      <c r="C57" s="42"/>
      <c r="D57" s="42"/>
      <c r="E57" s="42"/>
      <c r="F57" s="43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pans="1:31" x14ac:dyDescent="0.25">
      <c r="A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pans="1:31" x14ac:dyDescent="0.25">
      <c r="A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pans="1:31" x14ac:dyDescent="0.25">
      <c r="A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pans="1:31" x14ac:dyDescent="0.25">
      <c r="A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pans="1:31" x14ac:dyDescent="0.25">
      <c r="A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pans="1:31" x14ac:dyDescent="0.25">
      <c r="A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4" spans="1:31" x14ac:dyDescent="0.25">
      <c r="A64" s="38"/>
      <c r="B64" s="42"/>
      <c r="C64" s="42"/>
      <c r="D64" s="42"/>
      <c r="E64" s="42"/>
      <c r="F64" s="43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x14ac:dyDescent="0.25">
      <c r="A65" s="38"/>
      <c r="B65" s="42"/>
      <c r="C65" s="42"/>
      <c r="D65" s="42"/>
      <c r="E65" s="42"/>
      <c r="F65" s="43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pans="1:31" x14ac:dyDescent="0.25">
      <c r="A66" s="38"/>
      <c r="B66" s="42"/>
      <c r="C66" s="42"/>
      <c r="D66" s="42"/>
      <c r="E66" s="42"/>
      <c r="F66" s="43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pans="1:31" x14ac:dyDescent="0.25">
      <c r="A67" s="38"/>
      <c r="B67" s="42"/>
      <c r="C67" s="42"/>
      <c r="D67" s="42"/>
      <c r="E67" s="42"/>
      <c r="F67" s="43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1:31" x14ac:dyDescent="0.25">
      <c r="A68" s="38"/>
      <c r="B68" s="42"/>
      <c r="C68" s="42"/>
      <c r="D68" s="42"/>
      <c r="E68" s="42"/>
      <c r="F68" s="43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pans="1:31" x14ac:dyDescent="0.25">
      <c r="A69" s="38"/>
      <c r="B69" s="42"/>
      <c r="C69" s="42"/>
      <c r="D69" s="42"/>
      <c r="E69" s="42"/>
      <c r="F69" s="43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pans="1:31" x14ac:dyDescent="0.25">
      <c r="A70" s="38"/>
      <c r="B70" s="42"/>
      <c r="C70" s="42"/>
      <c r="D70" s="42"/>
      <c r="E70" s="42"/>
      <c r="F70" s="43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pans="1:31" x14ac:dyDescent="0.25">
      <c r="A71" s="38"/>
      <c r="B71" s="42"/>
      <c r="C71" s="42"/>
      <c r="D71" s="42"/>
      <c r="E71" s="42"/>
      <c r="F71" s="43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pans="1:31" x14ac:dyDescent="0.25">
      <c r="A72" s="38"/>
      <c r="B72" s="42"/>
      <c r="C72" s="42"/>
      <c r="D72" s="42"/>
      <c r="E72" s="42"/>
      <c r="F72" s="43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pans="1:31" x14ac:dyDescent="0.25">
      <c r="A73" s="38"/>
      <c r="B73" s="42"/>
      <c r="C73" s="42"/>
      <c r="D73" s="42"/>
      <c r="E73" s="42"/>
      <c r="F73" s="43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pans="1:31" x14ac:dyDescent="0.25">
      <c r="A74" s="38"/>
      <c r="B74" s="42"/>
      <c r="C74" s="42"/>
      <c r="D74" s="42"/>
      <c r="E74" s="42"/>
      <c r="F74" s="43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pans="1:31" x14ac:dyDescent="0.25">
      <c r="A75" s="38"/>
      <c r="B75" s="42"/>
      <c r="C75" s="42"/>
      <c r="D75" s="42"/>
      <c r="E75" s="42"/>
      <c r="F75" s="4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pans="1:31" x14ac:dyDescent="0.25">
      <c r="A76" s="38"/>
      <c r="B76" s="42"/>
      <c r="C76" s="42"/>
      <c r="D76" s="42"/>
      <c r="E76" s="42"/>
      <c r="F76" s="4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pans="1:31" x14ac:dyDescent="0.25">
      <c r="A77" s="38"/>
      <c r="B77" s="42"/>
      <c r="C77" s="42"/>
      <c r="D77" s="42"/>
      <c r="E77" s="42"/>
      <c r="F77" s="4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pans="1:31" x14ac:dyDescent="0.25">
      <c r="A78" s="38"/>
      <c r="B78" s="42"/>
      <c r="C78" s="42"/>
      <c r="D78" s="42"/>
      <c r="E78" s="42"/>
      <c r="F78" s="43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pans="1:31" x14ac:dyDescent="0.25">
      <c r="A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pans="1:31" x14ac:dyDescent="0.25">
      <c r="A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pans="1:31" x14ac:dyDescent="0.25">
      <c r="A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pans="1:31" x14ac:dyDescent="0.25">
      <c r="A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pans="1:31" x14ac:dyDescent="0.25">
      <c r="A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pans="1:31" x14ac:dyDescent="0.25">
      <c r="A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pans="1:31" x14ac:dyDescent="0.25">
      <c r="A85" s="38"/>
      <c r="B85" s="42"/>
      <c r="C85" s="42"/>
      <c r="D85" s="42"/>
      <c r="E85" s="42"/>
      <c r="F85" s="43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pans="1:31" x14ac:dyDescent="0.25">
      <c r="A86" s="38"/>
      <c r="B86" s="42"/>
      <c r="C86" s="42"/>
      <c r="D86" s="42"/>
      <c r="E86" s="42"/>
      <c r="F86" s="43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pans="1:31" x14ac:dyDescent="0.25">
      <c r="A87" s="38"/>
      <c r="B87" s="42"/>
      <c r="C87" s="42"/>
      <c r="D87" s="42"/>
      <c r="E87" s="42"/>
      <c r="F87" s="43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pans="1:31" x14ac:dyDescent="0.25">
      <c r="A88" s="38"/>
      <c r="B88" s="42"/>
      <c r="C88" s="42"/>
      <c r="D88" s="42"/>
      <c r="E88" s="42"/>
      <c r="F88" s="43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pans="1:31" x14ac:dyDescent="0.25">
      <c r="A89" s="38"/>
      <c r="B89" s="42"/>
      <c r="C89" s="42"/>
      <c r="D89" s="42"/>
      <c r="E89" s="42"/>
      <c r="F89" s="43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pans="1:31" x14ac:dyDescent="0.25">
      <c r="A90" s="38"/>
      <c r="B90" s="42"/>
      <c r="C90" s="42"/>
      <c r="D90" s="42"/>
      <c r="E90" s="42"/>
      <c r="F90" s="43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pans="1:31" x14ac:dyDescent="0.25">
      <c r="A91" s="38"/>
      <c r="B91" s="42"/>
      <c r="C91" s="42"/>
      <c r="D91" s="42"/>
      <c r="E91" s="42"/>
      <c r="F91" s="43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pans="1:31" x14ac:dyDescent="0.25">
      <c r="A92" s="38"/>
      <c r="B92" s="42"/>
      <c r="C92" s="42"/>
      <c r="D92" s="42"/>
      <c r="E92" s="42"/>
      <c r="F92" s="43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pans="1:31" x14ac:dyDescent="0.25">
      <c r="A93" s="38"/>
      <c r="B93" s="42"/>
      <c r="C93" s="42"/>
      <c r="D93" s="42"/>
      <c r="E93" s="42"/>
      <c r="F93" s="43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pans="1:31" x14ac:dyDescent="0.25">
      <c r="A94" s="38"/>
      <c r="B94" s="42"/>
      <c r="C94" s="42"/>
      <c r="D94" s="42"/>
      <c r="E94" s="42"/>
      <c r="F94" s="43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pans="1:31" x14ac:dyDescent="0.25">
      <c r="A95" s="38"/>
      <c r="B95" s="42"/>
      <c r="C95" s="42"/>
      <c r="D95" s="42"/>
      <c r="E95" s="42"/>
      <c r="F95" s="43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pans="1:31" x14ac:dyDescent="0.25">
      <c r="A96" s="38"/>
      <c r="B96" s="42"/>
      <c r="C96" s="42"/>
      <c r="D96" s="42"/>
      <c r="E96" s="42"/>
      <c r="F96" s="43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pans="1:31" x14ac:dyDescent="0.25">
      <c r="A97" s="38"/>
      <c r="B97" s="42"/>
      <c r="C97" s="42"/>
      <c r="D97" s="42"/>
      <c r="E97" s="42"/>
      <c r="F97" s="43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pans="1:31" x14ac:dyDescent="0.25">
      <c r="A98" s="38"/>
      <c r="B98" s="42"/>
      <c r="C98" s="42"/>
      <c r="D98" s="42"/>
      <c r="E98" s="42"/>
      <c r="F98" s="43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pans="1:31" x14ac:dyDescent="0.25">
      <c r="A99" s="38"/>
      <c r="B99" s="42"/>
      <c r="C99" s="42"/>
      <c r="D99" s="42"/>
      <c r="E99" s="42"/>
      <c r="F99" s="43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pans="1:31" x14ac:dyDescent="0.25">
      <c r="A100" s="38"/>
      <c r="B100" s="42"/>
      <c r="C100" s="42"/>
      <c r="D100" s="42"/>
      <c r="E100" s="42"/>
      <c r="F100" s="43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1" spans="1:31" x14ac:dyDescent="0.25">
      <c r="A101" s="38"/>
      <c r="B101" s="42"/>
      <c r="C101" s="42"/>
      <c r="D101" s="42"/>
      <c r="E101" s="42"/>
      <c r="F101" s="43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pans="1:31" x14ac:dyDescent="0.25">
      <c r="A102" s="38"/>
      <c r="B102" s="42"/>
      <c r="C102" s="42"/>
      <c r="D102" s="42"/>
      <c r="E102" s="42"/>
      <c r="F102" s="43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pans="1:31" x14ac:dyDescent="0.25">
      <c r="A103" s="38"/>
      <c r="B103" s="42"/>
      <c r="C103" s="42"/>
      <c r="D103" s="42"/>
      <c r="E103" s="42"/>
      <c r="F103" s="43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pans="1:31" x14ac:dyDescent="0.25">
      <c r="A104" s="38"/>
      <c r="B104" s="42"/>
      <c r="C104" s="42"/>
      <c r="D104" s="42"/>
      <c r="E104" s="42"/>
      <c r="F104" s="43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pans="1:31" x14ac:dyDescent="0.25">
      <c r="A105" s="38"/>
      <c r="B105" s="42"/>
      <c r="C105" s="42"/>
      <c r="D105" s="42"/>
      <c r="E105" s="42"/>
      <c r="F105" s="43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pans="1:31" x14ac:dyDescent="0.25">
      <c r="A106" s="38"/>
      <c r="B106" s="42"/>
      <c r="C106" s="42"/>
      <c r="D106" s="42"/>
      <c r="E106" s="42"/>
      <c r="F106" s="43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pans="1:31" x14ac:dyDescent="0.25">
      <c r="A107" s="38"/>
      <c r="B107" s="42"/>
      <c r="C107" s="42"/>
      <c r="D107" s="42"/>
      <c r="E107" s="42"/>
      <c r="F107" s="43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pans="1:31" x14ac:dyDescent="0.25">
      <c r="A108" s="38"/>
      <c r="B108" s="42"/>
      <c r="C108" s="42"/>
      <c r="D108" s="42"/>
      <c r="E108" s="42"/>
      <c r="F108" s="43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pans="1:31" x14ac:dyDescent="0.25">
      <c r="A109" s="38"/>
      <c r="B109" s="42"/>
      <c r="C109" s="42"/>
      <c r="D109" s="42"/>
      <c r="E109" s="42"/>
      <c r="F109" s="43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pans="1:31" x14ac:dyDescent="0.25">
      <c r="A110" s="38"/>
      <c r="B110" s="42"/>
      <c r="C110" s="42"/>
      <c r="D110" s="42"/>
      <c r="E110" s="42"/>
      <c r="F110" s="43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pans="1:31" x14ac:dyDescent="0.25">
      <c r="A111" s="38"/>
      <c r="B111" s="42"/>
      <c r="C111" s="42"/>
      <c r="D111" s="42"/>
      <c r="E111" s="42"/>
      <c r="F111" s="43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pans="1:31" x14ac:dyDescent="0.25">
      <c r="A112" s="38"/>
      <c r="B112" s="42"/>
      <c r="C112" s="42"/>
      <c r="D112" s="42"/>
      <c r="E112" s="42"/>
      <c r="F112" s="43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pans="1:31" x14ac:dyDescent="0.25">
      <c r="A113" s="38"/>
      <c r="B113" s="42"/>
      <c r="C113" s="42"/>
      <c r="D113" s="42"/>
      <c r="E113" s="42"/>
      <c r="F113" s="43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pans="1:31" x14ac:dyDescent="0.25">
      <c r="A114" s="38"/>
      <c r="B114" s="42"/>
      <c r="C114" s="42"/>
      <c r="D114" s="42"/>
      <c r="E114" s="42"/>
      <c r="F114" s="43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pans="1:31" x14ac:dyDescent="0.25">
      <c r="A115" s="38"/>
      <c r="B115" s="42"/>
      <c r="C115" s="42"/>
      <c r="D115" s="42"/>
      <c r="E115" s="42"/>
      <c r="F115" s="43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pans="1:31" x14ac:dyDescent="0.25">
      <c r="A116" s="38"/>
      <c r="B116" s="42"/>
      <c r="C116" s="42"/>
      <c r="D116" s="42"/>
      <c r="E116" s="42"/>
      <c r="F116" s="43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pans="1:31" x14ac:dyDescent="0.25">
      <c r="A117" s="38"/>
      <c r="B117" s="42"/>
      <c r="C117" s="42"/>
      <c r="D117" s="42"/>
      <c r="E117" s="42"/>
      <c r="F117" s="43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</row>
    <row r="118" spans="1:31" x14ac:dyDescent="0.25">
      <c r="A118" s="38"/>
      <c r="B118" s="42"/>
      <c r="C118" s="42"/>
      <c r="D118" s="42"/>
      <c r="E118" s="42"/>
      <c r="F118" s="43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</row>
    <row r="119" spans="1:31" x14ac:dyDescent="0.25">
      <c r="A119" s="38"/>
      <c r="B119" s="42"/>
      <c r="C119" s="42"/>
      <c r="D119" s="42"/>
      <c r="E119" s="42"/>
      <c r="F119" s="43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</row>
    <row r="120" spans="1:31" x14ac:dyDescent="0.25">
      <c r="A120" s="38"/>
      <c r="B120" s="42"/>
      <c r="C120" s="42"/>
      <c r="D120" s="42"/>
      <c r="E120" s="42"/>
      <c r="F120" s="43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</row>
    <row r="121" spans="1:31" x14ac:dyDescent="0.25">
      <c r="A121" s="38"/>
      <c r="B121" s="42"/>
      <c r="C121" s="42"/>
      <c r="D121" s="42"/>
      <c r="E121" s="42"/>
      <c r="F121" s="43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</row>
    <row r="122" spans="1:31" x14ac:dyDescent="0.25">
      <c r="A122" s="38"/>
      <c r="B122" s="42"/>
      <c r="C122" s="42"/>
      <c r="D122" s="42"/>
      <c r="E122" s="42"/>
      <c r="F122" s="43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</row>
    <row r="123" spans="1:31" x14ac:dyDescent="0.25">
      <c r="A123" s="38"/>
      <c r="B123" s="42"/>
      <c r="C123" s="42"/>
      <c r="D123" s="42"/>
      <c r="E123" s="42"/>
      <c r="F123" s="43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</row>
    <row r="124" spans="1:31" x14ac:dyDescent="0.25">
      <c r="A124" s="38"/>
      <c r="B124" s="42"/>
      <c r="C124" s="42"/>
      <c r="D124" s="42"/>
      <c r="E124" s="42"/>
      <c r="F124" s="43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</row>
    <row r="125" spans="1:31" x14ac:dyDescent="0.25">
      <c r="A125" s="38"/>
      <c r="B125" s="42"/>
      <c r="C125" s="42"/>
      <c r="D125" s="42"/>
      <c r="E125" s="42"/>
      <c r="F125" s="43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</row>
    <row r="126" spans="1:31" x14ac:dyDescent="0.25">
      <c r="A126" s="38"/>
      <c r="B126" s="42"/>
      <c r="C126" s="42"/>
      <c r="D126" s="42"/>
      <c r="E126" s="42"/>
      <c r="F126" s="43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</row>
    <row r="127" spans="1:31" x14ac:dyDescent="0.25">
      <c r="A127" s="38"/>
      <c r="B127" s="42"/>
      <c r="C127" s="42"/>
      <c r="D127" s="42"/>
      <c r="E127" s="42"/>
      <c r="F127" s="43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</row>
    <row r="128" spans="1:31" x14ac:dyDescent="0.25">
      <c r="A128" s="38"/>
      <c r="B128" s="42"/>
      <c r="C128" s="42"/>
      <c r="D128" s="42"/>
      <c r="E128" s="42"/>
      <c r="F128" s="43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</row>
    <row r="129" spans="1:28" x14ac:dyDescent="0.25">
      <c r="A129" s="38"/>
      <c r="B129" s="42"/>
      <c r="C129" s="42"/>
      <c r="D129" s="42"/>
      <c r="E129" s="42"/>
      <c r="F129" s="43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</row>
    <row r="130" spans="1:28" x14ac:dyDescent="0.25">
      <c r="A130" s="38"/>
      <c r="B130" s="42"/>
      <c r="C130" s="42"/>
      <c r="D130" s="42"/>
      <c r="E130" s="42"/>
      <c r="F130" s="43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</row>
    <row r="131" spans="1:28" x14ac:dyDescent="0.25">
      <c r="A131" s="38"/>
      <c r="B131" s="42"/>
      <c r="C131" s="42"/>
      <c r="D131" s="42"/>
      <c r="E131" s="42"/>
      <c r="F131" s="43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</row>
    <row r="132" spans="1:28" x14ac:dyDescent="0.25">
      <c r="A132" s="38"/>
      <c r="B132" s="42"/>
      <c r="C132" s="42"/>
      <c r="D132" s="42"/>
      <c r="E132" s="42"/>
      <c r="F132" s="43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</row>
    <row r="133" spans="1:28" x14ac:dyDescent="0.25">
      <c r="A133" s="38"/>
      <c r="B133" s="42"/>
      <c r="C133" s="42"/>
      <c r="D133" s="42"/>
      <c r="E133" s="42"/>
      <c r="F133" s="43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</row>
    <row r="134" spans="1:28" x14ac:dyDescent="0.25">
      <c r="A134" s="38"/>
      <c r="B134" s="42"/>
      <c r="C134" s="42"/>
      <c r="D134" s="42"/>
      <c r="E134" s="42"/>
      <c r="F134" s="43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</row>
    <row r="135" spans="1:28" x14ac:dyDescent="0.25">
      <c r="A135" s="38"/>
      <c r="B135" s="42"/>
      <c r="C135" s="42"/>
      <c r="D135" s="42"/>
      <c r="E135" s="42"/>
      <c r="F135" s="43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</row>
    <row r="136" spans="1:28" x14ac:dyDescent="0.25">
      <c r="A136" s="38"/>
      <c r="B136" s="42"/>
      <c r="C136" s="42"/>
      <c r="D136" s="42"/>
      <c r="E136" s="42"/>
      <c r="F136" s="43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</row>
    <row r="137" spans="1:28" x14ac:dyDescent="0.25">
      <c r="A137" s="38"/>
      <c r="B137" s="42"/>
      <c r="C137" s="42"/>
      <c r="D137" s="42"/>
      <c r="E137" s="42"/>
      <c r="F137" s="43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</row>
    <row r="138" spans="1:28" x14ac:dyDescent="0.25">
      <c r="A138" s="38"/>
      <c r="B138" s="42"/>
      <c r="C138" s="42"/>
      <c r="D138" s="42"/>
      <c r="E138" s="42"/>
      <c r="F138" s="43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</row>
    <row r="139" spans="1:28" x14ac:dyDescent="0.25">
      <c r="A139" s="38"/>
      <c r="B139" s="42"/>
      <c r="C139" s="42"/>
      <c r="D139" s="42"/>
      <c r="E139" s="42"/>
      <c r="F139" s="43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</row>
    <row r="140" spans="1:28" x14ac:dyDescent="0.25">
      <c r="A140" s="38"/>
      <c r="B140" s="42"/>
      <c r="C140" s="42"/>
      <c r="D140" s="42"/>
      <c r="E140" s="42"/>
      <c r="F140" s="43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</row>
    <row r="141" spans="1:28" x14ac:dyDescent="0.25">
      <c r="A141" s="38"/>
      <c r="B141" s="42"/>
      <c r="C141" s="42"/>
      <c r="D141" s="42"/>
      <c r="E141" s="42"/>
      <c r="F141" s="43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</row>
    <row r="142" spans="1:28" x14ac:dyDescent="0.25">
      <c r="A142" s="38"/>
      <c r="B142" s="42"/>
      <c r="C142" s="42"/>
      <c r="D142" s="42"/>
      <c r="E142" s="42"/>
      <c r="F142" s="43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</row>
    <row r="143" spans="1:28" x14ac:dyDescent="0.25">
      <c r="A143" s="38"/>
      <c r="B143" s="42"/>
      <c r="C143" s="42"/>
      <c r="D143" s="42"/>
      <c r="E143" s="42"/>
      <c r="F143" s="43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</row>
    <row r="144" spans="1:28" x14ac:dyDescent="0.25">
      <c r="A144" s="38"/>
      <c r="B144" s="42"/>
      <c r="C144" s="42"/>
      <c r="D144" s="42"/>
      <c r="E144" s="42"/>
      <c r="F144" s="43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</row>
    <row r="145" spans="1:28" x14ac:dyDescent="0.25">
      <c r="A145" s="38"/>
      <c r="B145" s="42"/>
      <c r="C145" s="42"/>
      <c r="D145" s="42"/>
      <c r="E145" s="42"/>
      <c r="F145" s="43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</row>
    <row r="146" spans="1:28" x14ac:dyDescent="0.25">
      <c r="A146" s="38"/>
      <c r="B146" s="42"/>
      <c r="C146" s="42"/>
      <c r="D146" s="42"/>
      <c r="E146" s="42"/>
      <c r="F146" s="43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</row>
    <row r="147" spans="1:28" x14ac:dyDescent="0.25">
      <c r="A147" s="38"/>
      <c r="B147" s="42"/>
      <c r="C147" s="42"/>
      <c r="D147" s="42"/>
      <c r="E147" s="42"/>
      <c r="F147" s="43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</row>
    <row r="148" spans="1:28" x14ac:dyDescent="0.25">
      <c r="A148" s="38"/>
      <c r="B148" s="42"/>
      <c r="C148" s="42"/>
      <c r="D148" s="42"/>
      <c r="E148" s="42"/>
      <c r="F148" s="43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</row>
    <row r="149" spans="1:28" x14ac:dyDescent="0.25">
      <c r="A149" s="38"/>
      <c r="B149" s="42"/>
      <c r="C149" s="42"/>
      <c r="D149" s="42"/>
      <c r="E149" s="42"/>
      <c r="F149" s="43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1:28" x14ac:dyDescent="0.25">
      <c r="A150" s="38"/>
      <c r="B150" s="42"/>
      <c r="C150" s="42"/>
      <c r="D150" s="42"/>
      <c r="E150" s="42"/>
      <c r="F150" s="43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</row>
    <row r="151" spans="1:28" x14ac:dyDescent="0.25">
      <c r="A151" s="38"/>
      <c r="B151" s="42"/>
      <c r="C151" s="42"/>
      <c r="D151" s="42"/>
      <c r="E151" s="42"/>
      <c r="F151" s="43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</row>
    <row r="152" spans="1:28" x14ac:dyDescent="0.25">
      <c r="A152" s="38"/>
      <c r="B152" s="42"/>
      <c r="C152" s="42"/>
      <c r="D152" s="42"/>
      <c r="E152" s="42"/>
      <c r="F152" s="43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</row>
    <row r="153" spans="1:28" x14ac:dyDescent="0.25">
      <c r="A153" s="38"/>
      <c r="B153" s="42"/>
      <c r="C153" s="42"/>
      <c r="D153" s="42"/>
      <c r="E153" s="42"/>
      <c r="F153" s="43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</row>
    <row r="154" spans="1:28" x14ac:dyDescent="0.25">
      <c r="A154" s="38"/>
      <c r="B154" s="42"/>
      <c r="C154" s="42"/>
      <c r="D154" s="42"/>
      <c r="E154" s="42"/>
      <c r="F154" s="43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</row>
    <row r="155" spans="1:28" x14ac:dyDescent="0.25">
      <c r="A155" s="38"/>
      <c r="B155" s="42"/>
      <c r="C155" s="42"/>
      <c r="D155" s="42"/>
      <c r="E155" s="42"/>
      <c r="F155" s="43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</row>
    <row r="156" spans="1:28" x14ac:dyDescent="0.25">
      <c r="A156" s="38"/>
      <c r="B156" s="42"/>
      <c r="C156" s="42"/>
      <c r="D156" s="42"/>
      <c r="E156" s="42"/>
      <c r="F156" s="43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</row>
    <row r="157" spans="1:28" x14ac:dyDescent="0.25">
      <c r="A157" s="38"/>
      <c r="B157" s="42"/>
      <c r="C157" s="42"/>
      <c r="D157" s="42"/>
      <c r="E157" s="42"/>
      <c r="F157" s="43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</row>
    <row r="158" spans="1:28" x14ac:dyDescent="0.25">
      <c r="A158" s="38"/>
      <c r="B158" s="42"/>
      <c r="C158" s="42"/>
      <c r="D158" s="42"/>
      <c r="E158" s="42"/>
      <c r="F158" s="43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</row>
    <row r="159" spans="1:28" x14ac:dyDescent="0.25">
      <c r="A159" s="38"/>
      <c r="B159" s="42"/>
      <c r="C159" s="42"/>
      <c r="D159" s="42"/>
      <c r="E159" s="42"/>
      <c r="F159" s="43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</row>
    <row r="160" spans="1:28" x14ac:dyDescent="0.25">
      <c r="A160" s="38"/>
      <c r="B160" s="42"/>
      <c r="C160" s="42"/>
      <c r="D160" s="42"/>
      <c r="E160" s="42"/>
      <c r="F160" s="43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</row>
    <row r="161" spans="1:28" x14ac:dyDescent="0.25">
      <c r="A161" s="38"/>
      <c r="B161" s="42"/>
      <c r="C161" s="42"/>
      <c r="D161" s="42"/>
      <c r="E161" s="42"/>
      <c r="F161" s="43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</row>
    <row r="162" spans="1:28" x14ac:dyDescent="0.25">
      <c r="A162" s="38"/>
      <c r="B162" s="42"/>
      <c r="C162" s="42"/>
      <c r="D162" s="42"/>
      <c r="E162" s="42"/>
      <c r="F162" s="43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</row>
    <row r="163" spans="1:28" x14ac:dyDescent="0.25">
      <c r="A163" s="38"/>
      <c r="B163" s="42"/>
      <c r="C163" s="42"/>
      <c r="D163" s="42"/>
      <c r="E163" s="42"/>
      <c r="F163" s="43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</row>
    <row r="164" spans="1:28" x14ac:dyDescent="0.25">
      <c r="A164" s="38"/>
      <c r="B164" s="42"/>
      <c r="C164" s="42"/>
      <c r="D164" s="42"/>
      <c r="E164" s="42"/>
      <c r="F164" s="43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</row>
    <row r="165" spans="1:28" x14ac:dyDescent="0.25">
      <c r="A165" s="38"/>
      <c r="B165" s="42"/>
      <c r="C165" s="42"/>
      <c r="D165" s="42"/>
      <c r="E165" s="42"/>
      <c r="F165" s="43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</row>
    <row r="166" spans="1:28" x14ac:dyDescent="0.25">
      <c r="A166" s="38"/>
      <c r="B166" s="42"/>
      <c r="C166" s="42"/>
      <c r="D166" s="42"/>
      <c r="E166" s="42"/>
      <c r="F166" s="43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</row>
  </sheetData>
  <sortState xmlns:xlrd2="http://schemas.microsoft.com/office/spreadsheetml/2017/richdata2" ref="B41:AF44">
    <sortCondition descending="1" ref="AE41:AE44"/>
  </sortState>
  <mergeCells count="7">
    <mergeCell ref="V1:X1"/>
    <mergeCell ref="M1:O1"/>
    <mergeCell ref="Y1:AA1"/>
    <mergeCell ref="G1:I1"/>
    <mergeCell ref="J1:L1"/>
    <mergeCell ref="P1:R1"/>
    <mergeCell ref="S1:U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8"/>
  <sheetViews>
    <sheetView workbookViewId="0">
      <pane ySplit="2" topLeftCell="A3" activePane="bottomLeft" state="frozen"/>
      <selection activeCell="F1" sqref="F1"/>
      <selection pane="bottomLeft"/>
    </sheetView>
  </sheetViews>
  <sheetFormatPr defaultRowHeight="15" x14ac:dyDescent="0.25"/>
  <cols>
    <col min="1" max="1" width="8.85546875" style="2"/>
    <col min="2" max="2" width="14.42578125" style="1" customWidth="1"/>
    <col min="3" max="3" width="11" style="1" customWidth="1"/>
    <col min="4" max="4" width="16.140625" style="1" customWidth="1"/>
    <col min="5" max="5" width="11.85546875" style="1" customWidth="1"/>
    <col min="6" max="6" width="15.42578125" style="1" customWidth="1"/>
    <col min="7" max="7" width="14.85546875" style="2" customWidth="1"/>
    <col min="8" max="8" width="10.140625" style="2" customWidth="1"/>
    <col min="9" max="9" width="14.28515625" style="2" customWidth="1"/>
    <col min="10" max="10" width="11.7109375" style="2" customWidth="1"/>
    <col min="11" max="11" width="11.28515625" style="2" customWidth="1"/>
    <col min="12" max="13" width="12.28515625" style="2" customWidth="1"/>
    <col min="14" max="15" width="10.7109375" style="2" customWidth="1"/>
    <col min="16" max="16" width="11.28515625" style="2" customWidth="1"/>
    <col min="17" max="17" width="10.7109375" style="2" customWidth="1"/>
    <col min="18" max="18" width="10.42578125" style="2" customWidth="1"/>
    <col min="19" max="19" width="10.5703125" style="15" customWidth="1"/>
    <col min="20" max="20" width="10.7109375" style="2" customWidth="1"/>
    <col min="21" max="21" width="8.85546875" style="2"/>
    <col min="22" max="22" width="12.28515625" style="2" customWidth="1"/>
    <col min="23" max="23" width="11.140625" style="2" customWidth="1"/>
    <col min="24" max="24" width="8.85546875" style="2"/>
    <col min="25" max="25" width="10.85546875" style="2" customWidth="1"/>
    <col min="26" max="26" width="11.28515625" style="2" customWidth="1"/>
    <col min="27" max="28" width="10.7109375" style="2" customWidth="1"/>
    <col min="29" max="29" width="11.85546875" style="2" customWidth="1"/>
    <col min="30" max="30" width="10.28515625" style="2" customWidth="1"/>
    <col min="31" max="31" width="11.7109375" style="2" customWidth="1"/>
    <col min="32" max="32" width="13.7109375" style="47" customWidth="1"/>
    <col min="33" max="33" width="8.85546875" hidden="1" customWidth="1"/>
  </cols>
  <sheetData>
    <row r="1" spans="1:33" x14ac:dyDescent="0.25">
      <c r="A1" s="54"/>
      <c r="B1" s="18" t="s">
        <v>92</v>
      </c>
      <c r="C1" s="18"/>
      <c r="D1" s="53"/>
      <c r="E1" s="3"/>
      <c r="F1" s="4"/>
      <c r="G1" s="59" t="s">
        <v>171</v>
      </c>
      <c r="H1" s="60"/>
      <c r="I1" s="60"/>
      <c r="J1" s="55" t="s">
        <v>172</v>
      </c>
      <c r="K1" s="55"/>
      <c r="L1" s="56"/>
      <c r="M1" s="55" t="s">
        <v>173</v>
      </c>
      <c r="N1" s="55"/>
      <c r="O1" s="56"/>
      <c r="P1" s="55" t="s">
        <v>174</v>
      </c>
      <c r="Q1" s="56"/>
      <c r="R1" s="56"/>
      <c r="S1" s="55" t="s">
        <v>175</v>
      </c>
      <c r="T1" s="56"/>
      <c r="U1" s="56"/>
      <c r="V1" s="55" t="s">
        <v>176</v>
      </c>
      <c r="W1" s="56"/>
      <c r="X1" s="56"/>
      <c r="Y1" s="57" t="s">
        <v>177</v>
      </c>
      <c r="Z1" s="58"/>
      <c r="AA1" s="58"/>
      <c r="AC1" s="53" t="s">
        <v>178</v>
      </c>
      <c r="AD1" s="54"/>
      <c r="AG1" s="47"/>
    </row>
    <row r="2" spans="1:33" x14ac:dyDescent="0.25">
      <c r="A2" s="28" t="s">
        <v>0</v>
      </c>
      <c r="B2" s="7" t="s">
        <v>1</v>
      </c>
      <c r="C2" s="7" t="s">
        <v>2</v>
      </c>
      <c r="D2" s="27" t="s">
        <v>3</v>
      </c>
      <c r="E2" s="27" t="s">
        <v>4</v>
      </c>
      <c r="F2" s="13" t="s">
        <v>12</v>
      </c>
      <c r="G2" s="9" t="s">
        <v>5</v>
      </c>
      <c r="H2" s="27" t="s">
        <v>6</v>
      </c>
      <c r="I2" s="27" t="s">
        <v>7</v>
      </c>
      <c r="J2" s="9" t="s">
        <v>5</v>
      </c>
      <c r="K2" s="27" t="s">
        <v>6</v>
      </c>
      <c r="L2" s="27" t="s">
        <v>7</v>
      </c>
      <c r="M2" s="9" t="s">
        <v>5</v>
      </c>
      <c r="N2" s="27" t="s">
        <v>6</v>
      </c>
      <c r="O2" s="27" t="s">
        <v>7</v>
      </c>
      <c r="P2" s="9" t="s">
        <v>5</v>
      </c>
      <c r="Q2" s="27" t="s">
        <v>6</v>
      </c>
      <c r="R2" s="27" t="s">
        <v>7</v>
      </c>
      <c r="S2" s="9" t="s">
        <v>5</v>
      </c>
      <c r="T2" s="27" t="s">
        <v>6</v>
      </c>
      <c r="U2" s="27" t="s">
        <v>7</v>
      </c>
      <c r="V2" s="9" t="s">
        <v>5</v>
      </c>
      <c r="W2" s="10" t="s">
        <v>6</v>
      </c>
      <c r="X2" s="27" t="s">
        <v>7</v>
      </c>
      <c r="Y2" s="9" t="s">
        <v>5</v>
      </c>
      <c r="Z2" s="10" t="s">
        <v>6</v>
      </c>
      <c r="AA2" s="27" t="s">
        <v>7</v>
      </c>
      <c r="AB2" s="9" t="s">
        <v>5</v>
      </c>
      <c r="AC2" s="10" t="s">
        <v>6</v>
      </c>
      <c r="AD2" s="27" t="s">
        <v>7</v>
      </c>
      <c r="AE2" s="27" t="s">
        <v>8</v>
      </c>
      <c r="AF2" s="37" t="s">
        <v>27</v>
      </c>
      <c r="AG2" s="37"/>
    </row>
    <row r="3" spans="1:33" ht="15.75" x14ac:dyDescent="0.25">
      <c r="A3" s="28"/>
      <c r="B3" s="17" t="s">
        <v>9</v>
      </c>
      <c r="C3" s="17"/>
      <c r="D3" s="27"/>
      <c r="E3" s="11"/>
      <c r="F3" s="14"/>
      <c r="G3" s="9" t="s">
        <v>10</v>
      </c>
      <c r="H3" s="27"/>
      <c r="I3" s="27"/>
      <c r="J3" s="9" t="s">
        <v>10</v>
      </c>
      <c r="K3" s="9"/>
      <c r="L3" s="27"/>
      <c r="M3" s="27"/>
      <c r="N3" s="27"/>
      <c r="O3" s="27"/>
      <c r="P3" s="9" t="s">
        <v>10</v>
      </c>
      <c r="Q3" s="3"/>
      <c r="R3" s="27"/>
      <c r="S3" s="9" t="s">
        <v>10</v>
      </c>
      <c r="T3" s="3"/>
      <c r="U3" s="27"/>
      <c r="V3" s="27"/>
      <c r="W3" s="9"/>
      <c r="X3" s="10"/>
      <c r="Y3" s="9" t="s">
        <v>10</v>
      </c>
      <c r="Z3" s="3"/>
      <c r="AA3" s="10"/>
      <c r="AB3" s="9" t="s">
        <v>10</v>
      </c>
      <c r="AC3" s="3"/>
      <c r="AD3" s="10"/>
      <c r="AE3" s="27"/>
      <c r="AF3" s="24"/>
      <c r="AG3" s="24"/>
    </row>
    <row r="4" spans="1:33" x14ac:dyDescent="0.25">
      <c r="A4" s="28"/>
      <c r="B4" s="7" t="s">
        <v>13</v>
      </c>
      <c r="C4" s="7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4"/>
      <c r="AG4" s="24"/>
    </row>
    <row r="5" spans="1:33" x14ac:dyDescent="0.25">
      <c r="A5" s="46">
        <v>1</v>
      </c>
      <c r="B5" s="32" t="s">
        <v>148</v>
      </c>
      <c r="C5" s="32" t="s">
        <v>149</v>
      </c>
      <c r="D5" s="32" t="s">
        <v>35</v>
      </c>
      <c r="E5" s="31" t="s">
        <v>150</v>
      </c>
      <c r="F5" s="32" t="s">
        <v>151</v>
      </c>
      <c r="G5" s="31">
        <v>20</v>
      </c>
      <c r="H5" s="33">
        <v>8.4861111111111109E-2</v>
      </c>
      <c r="I5" s="34">
        <v>1000</v>
      </c>
      <c r="J5" s="31">
        <v>10</v>
      </c>
      <c r="K5" s="33">
        <v>2.7488425925925927E-2</v>
      </c>
      <c r="L5" s="34">
        <v>741.38844727080016</v>
      </c>
      <c r="M5" s="31">
        <v>10</v>
      </c>
      <c r="N5" s="33">
        <v>4.763888888888889E-2</v>
      </c>
      <c r="O5" s="34">
        <v>673.96907216494833</v>
      </c>
      <c r="P5" s="31">
        <v>10</v>
      </c>
      <c r="Q5" s="33">
        <v>4.5882291666666658E-2</v>
      </c>
      <c r="R5" s="34">
        <v>491.41480641454029</v>
      </c>
      <c r="S5" s="45">
        <v>40</v>
      </c>
      <c r="T5" s="33">
        <v>8.549768518518519E-2</v>
      </c>
      <c r="U5" s="34">
        <v>804.30560051796647</v>
      </c>
      <c r="V5" s="31" t="s">
        <v>26</v>
      </c>
      <c r="W5" s="33">
        <v>4.538194444443637E-2</v>
      </c>
      <c r="X5" s="34">
        <v>966.52609383249512</v>
      </c>
      <c r="Y5" s="31">
        <v>10</v>
      </c>
      <c r="Z5" s="33">
        <v>9.0995370370370365E-2</v>
      </c>
      <c r="AA5" s="34">
        <v>477.24191361611457</v>
      </c>
      <c r="AB5" s="31">
        <v>10</v>
      </c>
      <c r="AC5" s="33">
        <v>5.6273148148148149E-2</v>
      </c>
      <c r="AD5" s="34">
        <v>760.64236553657929</v>
      </c>
      <c r="AE5" s="35">
        <f>I5+L5+O5+R5+U5+X5+AA5+AD5</f>
        <v>5915.4882993534429</v>
      </c>
      <c r="AF5" s="31">
        <v>8</v>
      </c>
      <c r="AG5" s="24">
        <v>200000</v>
      </c>
    </row>
    <row r="6" spans="1:33" x14ac:dyDescent="0.25">
      <c r="A6" s="46">
        <v>2</v>
      </c>
      <c r="B6" s="32" t="s">
        <v>152</v>
      </c>
      <c r="C6" s="32" t="s">
        <v>153</v>
      </c>
      <c r="D6" s="32" t="s">
        <v>116</v>
      </c>
      <c r="E6" s="32" t="s">
        <v>154</v>
      </c>
      <c r="F6" s="32" t="s">
        <v>155</v>
      </c>
      <c r="G6" s="31"/>
      <c r="H6" s="31"/>
      <c r="I6" s="31"/>
      <c r="J6" s="31">
        <v>10</v>
      </c>
      <c r="K6" s="33">
        <v>2.585648148148148E-2</v>
      </c>
      <c r="L6" s="34">
        <v>816.11022787493391</v>
      </c>
      <c r="M6" s="31">
        <v>10</v>
      </c>
      <c r="N6" s="33">
        <v>3.8900462962962963E-2</v>
      </c>
      <c r="O6" s="34">
        <v>917.20360824742261</v>
      </c>
      <c r="P6" s="31">
        <v>10</v>
      </c>
      <c r="Q6" s="33">
        <v>3.9152199074074079E-2</v>
      </c>
      <c r="R6" s="34">
        <v>712.69664888232626</v>
      </c>
      <c r="S6" s="45"/>
      <c r="T6" s="33"/>
      <c r="U6" s="34"/>
      <c r="V6" s="31"/>
      <c r="W6" s="44"/>
      <c r="X6" s="31"/>
      <c r="Y6" s="31"/>
      <c r="Z6" s="31"/>
      <c r="AA6" s="31"/>
      <c r="AB6" s="31">
        <v>10</v>
      </c>
      <c r="AC6" s="33">
        <v>4.8553240740740744E-2</v>
      </c>
      <c r="AD6" s="34">
        <v>930.66530716288537</v>
      </c>
      <c r="AE6" s="35">
        <f>I6+L6+O6+R6+U6+X6+AA6+AD6</f>
        <v>3376.675792167568</v>
      </c>
      <c r="AF6" s="31">
        <v>4</v>
      </c>
      <c r="AG6" s="24">
        <v>200000</v>
      </c>
    </row>
    <row r="7" spans="1:33" x14ac:dyDescent="0.25">
      <c r="A7" s="29">
        <v>3</v>
      </c>
      <c r="B7" s="32" t="s">
        <v>144</v>
      </c>
      <c r="C7" s="32" t="s">
        <v>145</v>
      </c>
      <c r="D7" s="32" t="s">
        <v>35</v>
      </c>
      <c r="E7" s="32" t="s">
        <v>146</v>
      </c>
      <c r="F7" s="31"/>
      <c r="G7" s="31">
        <v>10</v>
      </c>
      <c r="H7" s="33">
        <v>4.8634259259259259E-2</v>
      </c>
      <c r="I7" s="34">
        <v>348.27044025157215</v>
      </c>
      <c r="J7" s="31"/>
      <c r="K7" s="31"/>
      <c r="L7" s="31"/>
      <c r="M7" s="31">
        <v>10</v>
      </c>
      <c r="N7" s="33">
        <v>4.1469907407407407E-2</v>
      </c>
      <c r="O7" s="34">
        <v>845.68298969072168</v>
      </c>
      <c r="P7" s="31">
        <v>10</v>
      </c>
      <c r="Q7" s="33">
        <v>4.1952430555555552E-2</v>
      </c>
      <c r="R7" s="34">
        <v>620.6265364680454</v>
      </c>
      <c r="S7" s="45"/>
      <c r="T7" s="33"/>
      <c r="U7" s="34"/>
      <c r="V7" s="31"/>
      <c r="W7" s="33"/>
      <c r="X7" s="34"/>
      <c r="Y7" s="31">
        <v>10</v>
      </c>
      <c r="Z7" s="33">
        <v>7.771990740740739E-2</v>
      </c>
      <c r="AA7" s="34">
        <v>699.39957389114875</v>
      </c>
      <c r="AB7" s="31">
        <v>10</v>
      </c>
      <c r="AC7" s="33">
        <v>5.6354166666666664E-2</v>
      </c>
      <c r="AD7" s="34">
        <v>758.85801682385943</v>
      </c>
      <c r="AE7" s="35">
        <f>I7+L7+O7+R7+U7+X7+AA7+AD7</f>
        <v>3272.8375571253473</v>
      </c>
      <c r="AF7" s="31">
        <v>5</v>
      </c>
      <c r="AG7" s="24">
        <v>200000</v>
      </c>
    </row>
    <row r="8" spans="1:33" x14ac:dyDescent="0.25">
      <c r="A8" s="65">
        <v>4</v>
      </c>
      <c r="B8" s="52" t="s">
        <v>141</v>
      </c>
      <c r="C8" s="52" t="s">
        <v>142</v>
      </c>
      <c r="D8" s="52" t="s">
        <v>35</v>
      </c>
      <c r="E8" s="52" t="s">
        <v>143</v>
      </c>
      <c r="F8" s="39"/>
      <c r="G8" s="39">
        <v>10</v>
      </c>
      <c r="H8" s="40">
        <v>5.347222222222222E-2</v>
      </c>
      <c r="I8" s="41">
        <v>183.9622641509433</v>
      </c>
      <c r="J8" s="39"/>
      <c r="K8" s="39"/>
      <c r="L8" s="39"/>
      <c r="M8" s="39">
        <v>10</v>
      </c>
      <c r="N8" s="40">
        <v>4.9016203703703708E-2</v>
      </c>
      <c r="O8" s="41">
        <v>635.63144329896897</v>
      </c>
      <c r="P8" s="39">
        <v>10</v>
      </c>
      <c r="Q8" s="40">
        <v>4.5462615740740737E-2</v>
      </c>
      <c r="R8" s="41">
        <v>505.21352624648944</v>
      </c>
      <c r="S8" s="66">
        <v>20</v>
      </c>
      <c r="T8" s="40">
        <v>4.2719907407407408E-2</v>
      </c>
      <c r="U8" s="41">
        <v>1000</v>
      </c>
      <c r="V8" s="39"/>
      <c r="W8" s="48"/>
      <c r="X8" s="39"/>
      <c r="Y8" s="39"/>
      <c r="Z8" s="48"/>
      <c r="AA8" s="67"/>
      <c r="AB8" s="39">
        <v>10</v>
      </c>
      <c r="AC8" s="40">
        <v>6.2916666666666662E-2</v>
      </c>
      <c r="AD8" s="41">
        <v>614.325771093551</v>
      </c>
      <c r="AE8" s="49">
        <f>I8+L8+O8+R8+U8+X8+AA8+AD8</f>
        <v>2939.1330047899523</v>
      </c>
      <c r="AF8" s="39">
        <v>5</v>
      </c>
      <c r="AG8" s="24">
        <v>200000</v>
      </c>
    </row>
    <row r="9" spans="1:33" x14ac:dyDescent="0.25">
      <c r="A9" s="65">
        <v>5</v>
      </c>
      <c r="B9" s="52" t="s">
        <v>138</v>
      </c>
      <c r="C9" s="52" t="s">
        <v>139</v>
      </c>
      <c r="D9" s="52" t="s">
        <v>35</v>
      </c>
      <c r="E9" s="52" t="s">
        <v>140</v>
      </c>
      <c r="F9" s="52"/>
      <c r="G9" s="39">
        <v>10</v>
      </c>
      <c r="H9" s="40">
        <v>4.7476851851851853E-2</v>
      </c>
      <c r="I9" s="41">
        <v>387.57861635220104</v>
      </c>
      <c r="J9" s="39"/>
      <c r="K9" s="40"/>
      <c r="L9" s="41"/>
      <c r="M9" s="39">
        <v>10</v>
      </c>
      <c r="N9" s="40">
        <v>4.4108796296296299E-2</v>
      </c>
      <c r="O9" s="41">
        <v>772.22938144329873</v>
      </c>
      <c r="P9" s="39"/>
      <c r="Q9" s="40"/>
      <c r="R9" s="41"/>
      <c r="S9" s="66">
        <v>20</v>
      </c>
      <c r="T9" s="40">
        <v>5.002314814814815E-2</v>
      </c>
      <c r="U9" s="41">
        <v>829.04361961528036</v>
      </c>
      <c r="V9" s="39"/>
      <c r="W9" s="40"/>
      <c r="X9" s="41"/>
      <c r="Y9" s="66"/>
      <c r="Z9" s="40"/>
      <c r="AA9" s="41"/>
      <c r="AB9" s="39">
        <v>10</v>
      </c>
      <c r="AC9" s="40">
        <v>5.047453703703704E-2</v>
      </c>
      <c r="AD9" s="41">
        <v>888.35075197552896</v>
      </c>
      <c r="AE9" s="49">
        <f>I9+L9+O9+R9+U9+X9+AA9+AD9</f>
        <v>2877.2023693863093</v>
      </c>
      <c r="AF9" s="39">
        <v>4</v>
      </c>
      <c r="AG9" s="24">
        <v>200000</v>
      </c>
    </row>
    <row r="10" spans="1:33" x14ac:dyDescent="0.25">
      <c r="A10" s="51">
        <v>6</v>
      </c>
      <c r="B10" s="52" t="s">
        <v>147</v>
      </c>
      <c r="C10" s="52" t="s">
        <v>142</v>
      </c>
      <c r="D10" s="52" t="s">
        <v>35</v>
      </c>
      <c r="E10" s="52">
        <v>1980</v>
      </c>
      <c r="F10" s="39"/>
      <c r="G10" s="39">
        <v>10</v>
      </c>
      <c r="H10" s="40">
        <v>4.8854166666666664E-2</v>
      </c>
      <c r="I10" s="41">
        <v>340.80188679245293</v>
      </c>
      <c r="J10" s="39"/>
      <c r="K10" s="39"/>
      <c r="L10" s="39"/>
      <c r="M10" s="39"/>
      <c r="N10" s="48"/>
      <c r="O10" s="39"/>
      <c r="P10" s="39">
        <v>10</v>
      </c>
      <c r="Q10" s="40">
        <v>3.8851504629629635E-2</v>
      </c>
      <c r="R10" s="41">
        <v>722.58332128260338</v>
      </c>
      <c r="S10" s="66"/>
      <c r="T10" s="40"/>
      <c r="U10" s="41"/>
      <c r="V10" s="66"/>
      <c r="W10" s="48"/>
      <c r="X10" s="39"/>
      <c r="Y10" s="39"/>
      <c r="Z10" s="39"/>
      <c r="AA10" s="39"/>
      <c r="AB10" s="39">
        <v>10</v>
      </c>
      <c r="AC10" s="40">
        <v>4.6435185185185184E-2</v>
      </c>
      <c r="AD10" s="41">
        <v>977.31328065256196</v>
      </c>
      <c r="AE10" s="49">
        <f>I10+L10+O10+R10+U10+X10+AA10+AD10</f>
        <v>2040.698488727618</v>
      </c>
      <c r="AF10" s="39">
        <v>3</v>
      </c>
      <c r="AG10" s="24">
        <v>200000</v>
      </c>
    </row>
    <row r="11" spans="1:33" x14ac:dyDescent="0.25">
      <c r="A11" s="51"/>
      <c r="B11" s="52"/>
      <c r="C11" s="52"/>
      <c r="D11" s="52"/>
      <c r="E11" s="52"/>
      <c r="F11" s="39"/>
      <c r="G11" s="52"/>
      <c r="H11" s="39"/>
      <c r="I11" s="39"/>
      <c r="J11" s="39"/>
      <c r="K11" s="39"/>
      <c r="L11" s="39"/>
      <c r="M11" s="39"/>
      <c r="N11" s="48"/>
      <c r="O11" s="39"/>
      <c r="P11" s="39"/>
      <c r="Q11" s="48"/>
      <c r="R11" s="66"/>
      <c r="S11" s="39"/>
      <c r="T11" s="48"/>
      <c r="U11" s="39"/>
      <c r="V11" s="39"/>
      <c r="W11" s="48"/>
      <c r="X11" s="39"/>
      <c r="Y11" s="39"/>
      <c r="Z11" s="48"/>
      <c r="AA11" s="39"/>
      <c r="AB11" s="39"/>
      <c r="AC11" s="48"/>
      <c r="AD11" s="39"/>
      <c r="AE11" s="51"/>
      <c r="AF11" s="39"/>
      <c r="AG11" s="23"/>
    </row>
    <row r="12" spans="1:33" x14ac:dyDescent="0.25">
      <c r="A12" s="51"/>
      <c r="B12" s="52"/>
      <c r="C12" s="52"/>
      <c r="D12" s="52"/>
      <c r="E12" s="52"/>
      <c r="F12" s="39"/>
      <c r="G12" s="52"/>
      <c r="H12" s="39"/>
      <c r="I12" s="39"/>
      <c r="J12" s="39"/>
      <c r="K12" s="39"/>
      <c r="L12" s="39"/>
      <c r="M12" s="39"/>
      <c r="N12" s="48"/>
      <c r="O12" s="39"/>
      <c r="P12" s="39"/>
      <c r="Q12" s="48"/>
      <c r="R12" s="66"/>
      <c r="S12" s="39"/>
      <c r="T12" s="48"/>
      <c r="U12" s="39"/>
      <c r="V12" s="39"/>
      <c r="W12" s="48"/>
      <c r="X12" s="39"/>
      <c r="Y12" s="39"/>
      <c r="Z12" s="48"/>
      <c r="AA12" s="39"/>
      <c r="AB12" s="39"/>
      <c r="AC12" s="48"/>
      <c r="AD12" s="39"/>
      <c r="AE12" s="51"/>
      <c r="AF12" s="39"/>
      <c r="AG12" s="23"/>
    </row>
    <row r="13" spans="1:33" ht="15.75" x14ac:dyDescent="0.25">
      <c r="A13" s="51"/>
      <c r="B13" s="17" t="s">
        <v>169</v>
      </c>
      <c r="C13" s="52"/>
      <c r="D13" s="52"/>
      <c r="E13" s="52"/>
      <c r="F13" s="52"/>
      <c r="G13" s="39"/>
      <c r="H13" s="39"/>
      <c r="I13" s="39"/>
      <c r="J13" s="39"/>
      <c r="K13" s="39"/>
      <c r="L13" s="39"/>
      <c r="M13" s="39"/>
      <c r="N13" s="48"/>
      <c r="O13" s="39"/>
      <c r="P13" s="39"/>
      <c r="Q13" s="48"/>
      <c r="R13" s="66"/>
      <c r="S13" s="39"/>
      <c r="T13" s="48"/>
      <c r="U13" s="39"/>
      <c r="V13" s="39"/>
      <c r="W13" s="48"/>
      <c r="X13" s="39"/>
      <c r="Y13" s="39"/>
      <c r="Z13" s="48"/>
      <c r="AA13" s="39"/>
      <c r="AB13" s="39"/>
      <c r="AC13" s="48"/>
      <c r="AD13" s="39"/>
      <c r="AE13" s="51"/>
      <c r="AF13" s="39"/>
      <c r="AG13" s="23"/>
    </row>
    <row r="14" spans="1:33" x14ac:dyDescent="0.25">
      <c r="A14" s="51"/>
      <c r="B14" s="7" t="s">
        <v>13</v>
      </c>
      <c r="C14" s="52"/>
      <c r="D14" s="52"/>
      <c r="E14" s="52"/>
      <c r="F14" s="39"/>
      <c r="G14" s="52"/>
      <c r="H14" s="39"/>
      <c r="I14" s="39"/>
      <c r="J14" s="39"/>
      <c r="K14" s="39"/>
      <c r="L14" s="39"/>
      <c r="M14" s="39"/>
      <c r="N14" s="48"/>
      <c r="O14" s="39"/>
      <c r="P14" s="39"/>
      <c r="Q14" s="48"/>
      <c r="R14" s="66"/>
      <c r="S14" s="39"/>
      <c r="T14" s="48"/>
      <c r="U14" s="39"/>
      <c r="V14" s="39"/>
      <c r="W14" s="48"/>
      <c r="X14" s="39"/>
      <c r="Y14" s="39"/>
      <c r="Z14" s="48"/>
      <c r="AA14" s="39"/>
      <c r="AB14" s="39"/>
      <c r="AC14" s="48"/>
      <c r="AD14" s="39"/>
      <c r="AE14" s="51"/>
      <c r="AF14" s="39"/>
      <c r="AG14" s="23"/>
    </row>
    <row r="15" spans="1:33" x14ac:dyDescent="0.25">
      <c r="A15" s="46">
        <v>1</v>
      </c>
      <c r="B15" s="32" t="s">
        <v>156</v>
      </c>
      <c r="C15" s="32" t="s">
        <v>145</v>
      </c>
      <c r="D15" s="32" t="s">
        <v>35</v>
      </c>
      <c r="E15" s="31" t="s">
        <v>157</v>
      </c>
      <c r="F15" s="32" t="s">
        <v>102</v>
      </c>
      <c r="G15" s="31">
        <v>20</v>
      </c>
      <c r="H15" s="33">
        <v>0.10831018518518519</v>
      </c>
      <c r="I15" s="34">
        <v>723.67703218767042</v>
      </c>
      <c r="J15" s="31">
        <v>10</v>
      </c>
      <c r="K15" s="33">
        <v>3.8946759259259257E-2</v>
      </c>
      <c r="L15" s="34">
        <v>216.74615792262864</v>
      </c>
      <c r="M15" s="31">
        <v>10</v>
      </c>
      <c r="N15" s="33">
        <v>3.9479166666666669E-2</v>
      </c>
      <c r="O15" s="34">
        <v>901.0953608247421</v>
      </c>
      <c r="P15" s="31">
        <v>21</v>
      </c>
      <c r="Q15" s="33">
        <v>8.5555555555555565E-2</v>
      </c>
      <c r="R15" s="34">
        <v>805.13636187298744</v>
      </c>
      <c r="S15" s="45">
        <v>20</v>
      </c>
      <c r="T15" s="33">
        <v>5.2268518518518527E-2</v>
      </c>
      <c r="U15" s="34">
        <v>776.48333784882118</v>
      </c>
      <c r="V15" s="31"/>
      <c r="W15" s="44"/>
      <c r="X15" s="31"/>
      <c r="Y15" s="31">
        <v>17</v>
      </c>
      <c r="Z15" s="33">
        <v>0.11675925925925923</v>
      </c>
      <c r="AA15" s="34">
        <v>570.09213323883773</v>
      </c>
      <c r="AB15" s="31">
        <v>20</v>
      </c>
      <c r="AC15" s="33">
        <v>0.1062037037037037</v>
      </c>
      <c r="AD15" s="34">
        <v>673.0296456977585</v>
      </c>
      <c r="AE15" s="35">
        <f>I15+L15+O15+R15+U15+X15+AA15+AD15</f>
        <v>4666.2600295934462</v>
      </c>
      <c r="AF15" s="31">
        <v>7</v>
      </c>
      <c r="AG15" s="24">
        <v>200000</v>
      </c>
    </row>
    <row r="16" spans="1:33" x14ac:dyDescent="0.25">
      <c r="A16" s="29">
        <v>2</v>
      </c>
      <c r="B16" s="32" t="s">
        <v>158</v>
      </c>
      <c r="C16" s="32" t="s">
        <v>159</v>
      </c>
      <c r="D16" s="32" t="s">
        <v>161</v>
      </c>
      <c r="E16" s="31" t="s">
        <v>160</v>
      </c>
      <c r="F16" s="32"/>
      <c r="G16" s="31"/>
      <c r="H16" s="31"/>
      <c r="I16" s="31"/>
      <c r="J16" s="31"/>
      <c r="K16" s="31"/>
      <c r="L16" s="31"/>
      <c r="M16" s="31"/>
      <c r="N16" s="33"/>
      <c r="O16" s="34"/>
      <c r="P16" s="31">
        <v>10</v>
      </c>
      <c r="Q16" s="33">
        <v>3.2185995370370368E-2</v>
      </c>
      <c r="R16" s="34">
        <v>941.7416983156885</v>
      </c>
      <c r="S16" s="45"/>
      <c r="T16" s="44"/>
      <c r="U16" s="36"/>
      <c r="V16" s="45"/>
      <c r="W16" s="44"/>
      <c r="X16" s="44"/>
      <c r="Y16" s="31">
        <v>17</v>
      </c>
      <c r="Z16" s="33">
        <v>8.1655092592592571E-2</v>
      </c>
      <c r="AA16" s="34">
        <v>1000</v>
      </c>
      <c r="AB16" s="31">
        <v>20</v>
      </c>
      <c r="AC16" s="33">
        <v>8.0034722222222215E-2</v>
      </c>
      <c r="AD16" s="34">
        <v>1000</v>
      </c>
      <c r="AE16" s="35">
        <f>I16+L16+O16+R16+U16+X16+AA16+AD16</f>
        <v>2941.7416983156886</v>
      </c>
      <c r="AF16" s="31">
        <v>3</v>
      </c>
      <c r="AG16" s="24">
        <v>200000</v>
      </c>
    </row>
    <row r="17" spans="1:33" x14ac:dyDescent="0.25">
      <c r="A17" s="54"/>
      <c r="B17" s="52"/>
      <c r="C17" s="52"/>
      <c r="D17" s="52"/>
      <c r="E17" s="52"/>
      <c r="F17" s="39"/>
      <c r="G17" s="52"/>
      <c r="H17" s="39"/>
      <c r="I17" s="39"/>
      <c r="J17" s="39"/>
      <c r="K17" s="39"/>
      <c r="L17" s="39"/>
      <c r="M17" s="3"/>
      <c r="N17" s="12"/>
      <c r="O17" s="3"/>
      <c r="P17" s="3"/>
      <c r="Q17" s="12"/>
      <c r="R17" s="16"/>
      <c r="S17" s="3"/>
      <c r="T17" s="48"/>
      <c r="U17" s="39"/>
      <c r="V17" s="39"/>
      <c r="W17" s="48"/>
      <c r="X17" s="3"/>
      <c r="Y17" s="3"/>
      <c r="Z17" s="12"/>
      <c r="AA17" s="3"/>
      <c r="AB17" s="3"/>
      <c r="AC17" s="12"/>
      <c r="AD17" s="3"/>
      <c r="AE17" s="54"/>
      <c r="AF17" s="24"/>
      <c r="AG17" s="23"/>
    </row>
    <row r="18" spans="1:33" ht="15.75" x14ac:dyDescent="0.25">
      <c r="A18" s="54"/>
      <c r="B18" s="17" t="s">
        <v>170</v>
      </c>
      <c r="C18" s="52"/>
      <c r="D18" s="52"/>
      <c r="E18" s="52"/>
      <c r="F18" s="39"/>
      <c r="G18" s="52"/>
      <c r="H18" s="39"/>
      <c r="I18" s="39"/>
      <c r="J18" s="39"/>
      <c r="K18" s="39"/>
      <c r="L18" s="39"/>
      <c r="M18" s="3"/>
      <c r="N18" s="12"/>
      <c r="O18" s="3"/>
      <c r="P18" s="3"/>
      <c r="Q18" s="12"/>
      <c r="R18" s="16"/>
      <c r="S18" s="3"/>
      <c r="T18" s="48"/>
      <c r="U18" s="39"/>
      <c r="V18" s="39"/>
      <c r="W18" s="48"/>
      <c r="X18" s="3"/>
      <c r="Y18" s="3"/>
      <c r="Z18" s="12"/>
      <c r="AA18" s="3"/>
      <c r="AB18" s="3"/>
      <c r="AC18" s="12"/>
      <c r="AD18" s="3"/>
      <c r="AE18" s="54"/>
      <c r="AF18" s="24"/>
      <c r="AG18" s="23"/>
    </row>
    <row r="19" spans="1:33" x14ac:dyDescent="0.25">
      <c r="A19" s="54"/>
      <c r="B19" s="7" t="s">
        <v>13</v>
      </c>
      <c r="C19" s="52"/>
      <c r="D19" s="52"/>
      <c r="E19" s="52"/>
      <c r="F19" s="52"/>
      <c r="G19" s="52"/>
      <c r="H19" s="39"/>
      <c r="I19" s="39"/>
      <c r="J19" s="39"/>
      <c r="K19" s="39"/>
      <c r="L19" s="39"/>
      <c r="M19" s="3"/>
      <c r="N19" s="12"/>
      <c r="O19" s="3"/>
      <c r="P19" s="3"/>
      <c r="Q19" s="12"/>
      <c r="R19" s="16"/>
      <c r="S19" s="3"/>
      <c r="T19" s="12"/>
      <c r="U19" s="3"/>
      <c r="V19" s="3"/>
      <c r="W19" s="12"/>
      <c r="X19" s="3"/>
      <c r="Y19" s="3"/>
      <c r="Z19" s="12"/>
      <c r="AA19" s="3"/>
      <c r="AB19" s="3"/>
      <c r="AC19" s="12"/>
      <c r="AD19" s="3"/>
      <c r="AE19" s="54"/>
      <c r="AF19" s="24"/>
      <c r="AG19" s="23"/>
    </row>
    <row r="20" spans="1:33" x14ac:dyDescent="0.25">
      <c r="A20" s="29">
        <v>1</v>
      </c>
      <c r="B20" s="32" t="s">
        <v>162</v>
      </c>
      <c r="C20" s="32" t="s">
        <v>159</v>
      </c>
      <c r="D20" s="32" t="s">
        <v>78</v>
      </c>
      <c r="E20" s="32" t="s">
        <v>163</v>
      </c>
      <c r="F20" s="32" t="s">
        <v>164</v>
      </c>
      <c r="G20" s="31"/>
      <c r="H20" s="31"/>
      <c r="I20" s="31"/>
      <c r="J20" s="31"/>
      <c r="K20" s="31"/>
      <c r="L20" s="31"/>
      <c r="M20" s="31">
        <v>20</v>
      </c>
      <c r="N20" s="33">
        <v>7.0416666666666669E-2</v>
      </c>
      <c r="O20" s="34">
        <v>1000</v>
      </c>
      <c r="P20" s="31">
        <v>42</v>
      </c>
      <c r="Q20" s="33">
        <v>0.15029247685185185</v>
      </c>
      <c r="R20" s="34">
        <v>1000</v>
      </c>
      <c r="S20" s="45"/>
      <c r="T20" s="44"/>
      <c r="U20" s="31"/>
      <c r="V20" s="31"/>
      <c r="W20" s="44"/>
      <c r="X20" s="31"/>
      <c r="Y20" s="31">
        <v>34</v>
      </c>
      <c r="Z20" s="33">
        <v>0.23535879629629627</v>
      </c>
      <c r="AA20" s="34">
        <v>1000</v>
      </c>
      <c r="AB20" s="31">
        <v>30</v>
      </c>
      <c r="AC20" s="33">
        <v>0.16480324074074074</v>
      </c>
      <c r="AD20" s="34">
        <v>1000</v>
      </c>
      <c r="AE20" s="35">
        <f>I20+L20+O20+R20+U20+X20+AA20+AD20</f>
        <v>4000</v>
      </c>
      <c r="AF20" s="31">
        <v>4</v>
      </c>
      <c r="AG20" s="24">
        <v>200000</v>
      </c>
    </row>
    <row r="21" spans="1:33" x14ac:dyDescent="0.25">
      <c r="A21" s="29">
        <v>2</v>
      </c>
      <c r="B21" s="32" t="s">
        <v>165</v>
      </c>
      <c r="C21" s="32" t="s">
        <v>166</v>
      </c>
      <c r="D21" s="32" t="s">
        <v>35</v>
      </c>
      <c r="E21" s="32" t="s">
        <v>167</v>
      </c>
      <c r="F21" s="32" t="s">
        <v>168</v>
      </c>
      <c r="G21" s="31"/>
      <c r="H21" s="31"/>
      <c r="I21" s="31"/>
      <c r="J21" s="31">
        <v>50</v>
      </c>
      <c r="K21" s="33">
        <v>0.15304398148148149</v>
      </c>
      <c r="L21" s="34">
        <v>1000</v>
      </c>
      <c r="M21" s="31"/>
      <c r="N21" s="44"/>
      <c r="O21" s="31"/>
      <c r="P21" s="31">
        <v>21</v>
      </c>
      <c r="Q21" s="33">
        <v>0.12563900462962962</v>
      </c>
      <c r="R21" s="34">
        <v>245.33337212760742</v>
      </c>
      <c r="S21" s="45">
        <v>60</v>
      </c>
      <c r="T21" s="33">
        <v>0.16646990740740741</v>
      </c>
      <c r="U21" s="34">
        <v>449.94072637137617</v>
      </c>
      <c r="V21" s="31" t="s">
        <v>51</v>
      </c>
      <c r="W21" s="33">
        <v>0.23274305555555555</v>
      </c>
      <c r="X21" s="34">
        <v>818.50763807284704</v>
      </c>
      <c r="Y21" s="31">
        <v>17</v>
      </c>
      <c r="Z21" s="33">
        <v>0.14907407407407408</v>
      </c>
      <c r="AA21" s="34">
        <v>174.34443656980812</v>
      </c>
      <c r="AB21" s="31">
        <v>20</v>
      </c>
      <c r="AC21" s="33">
        <v>0.15268518518518517</v>
      </c>
      <c r="AD21" s="34">
        <v>92.263195950831545</v>
      </c>
      <c r="AE21" s="35">
        <f>I21+L21+O21+R21+U21+X21+AA21+AD21</f>
        <v>2780.3893690924706</v>
      </c>
      <c r="AF21" s="31">
        <v>6</v>
      </c>
      <c r="AG21" s="24">
        <v>200000</v>
      </c>
    </row>
    <row r="22" spans="1:33" x14ac:dyDescent="0.25">
      <c r="K22" s="38"/>
      <c r="L22" s="38"/>
      <c r="M22" s="38"/>
      <c r="N22" s="38"/>
    </row>
    <row r="23" spans="1:33" x14ac:dyDescent="0.25">
      <c r="B23" s="1" t="s">
        <v>14</v>
      </c>
      <c r="E23" s="1">
        <v>33</v>
      </c>
      <c r="F23" s="2" t="s">
        <v>19</v>
      </c>
      <c r="G23" s="1">
        <v>10</v>
      </c>
      <c r="H23" s="2" t="s">
        <v>20</v>
      </c>
      <c r="I23" s="2" t="s">
        <v>21</v>
      </c>
      <c r="J23" s="2">
        <v>43</v>
      </c>
      <c r="K23" s="38"/>
      <c r="L23" s="38"/>
      <c r="M23" s="38"/>
      <c r="N23" s="38"/>
    </row>
    <row r="24" spans="1:33" x14ac:dyDescent="0.25">
      <c r="F24" s="2"/>
      <c r="G24" s="1"/>
      <c r="K24" s="38"/>
      <c r="L24" s="38"/>
      <c r="M24" s="38"/>
      <c r="N24" s="38"/>
    </row>
    <row r="25" spans="1:33" x14ac:dyDescent="0.25">
      <c r="E25" s="2"/>
      <c r="F25" s="2"/>
      <c r="K25" s="38"/>
      <c r="L25" s="38"/>
      <c r="M25" s="38"/>
      <c r="N25" s="38"/>
    </row>
    <row r="26" spans="1:33" x14ac:dyDescent="0.25">
      <c r="B26" s="1" t="s">
        <v>15</v>
      </c>
      <c r="E26" s="1" t="s">
        <v>16</v>
      </c>
      <c r="F26" s="2"/>
    </row>
    <row r="27" spans="1:33" x14ac:dyDescent="0.25">
      <c r="E27" s="2"/>
      <c r="F27" s="2"/>
    </row>
    <row r="28" spans="1:33" x14ac:dyDescent="0.25">
      <c r="B28" s="1" t="s">
        <v>17</v>
      </c>
      <c r="E28" s="1" t="s">
        <v>18</v>
      </c>
      <c r="F28" s="2"/>
    </row>
  </sheetData>
  <sortState xmlns:xlrd2="http://schemas.microsoft.com/office/spreadsheetml/2017/richdata2" ref="B5:AF10">
    <sortCondition descending="1" ref="AE5:AE10"/>
  </sortState>
  <mergeCells count="7">
    <mergeCell ref="V1:X1"/>
    <mergeCell ref="Y1:AA1"/>
    <mergeCell ref="G1:I1"/>
    <mergeCell ref="J1:L1"/>
    <mergeCell ref="M1:O1"/>
    <mergeCell ref="P1:R1"/>
    <mergeCell ref="S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МУЖЧИНЫ</vt:lpstr>
      <vt:lpstr>ЖЕНЩИНЫ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</dc:creator>
  <cp:lastModifiedBy>Петр</cp:lastModifiedBy>
  <dcterms:created xsi:type="dcterms:W3CDTF">2024-11-13T07:39:44Z</dcterms:created>
  <dcterms:modified xsi:type="dcterms:W3CDTF">2026-11-06T13:21:37Z</dcterms:modified>
</cp:coreProperties>
</file>