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60" windowWidth="19530" windowHeight="13350"/>
  </bookViews>
  <sheets>
    <sheet name="Все" sheetId="1" r:id="rId1"/>
  </sheets>
  <calcPr calcId="125725"/>
</workbook>
</file>

<file path=xl/calcChain.xml><?xml version="1.0" encoding="utf-8"?>
<calcChain xmlns="http://schemas.openxmlformats.org/spreadsheetml/2006/main">
  <c r="K59" i="1"/>
  <c r="L59" s="1"/>
  <c r="K62"/>
  <c r="L62" s="1"/>
  <c r="K7"/>
  <c r="L7" s="1"/>
  <c r="K12"/>
  <c r="L12" s="1"/>
  <c r="K13"/>
  <c r="L13" s="1"/>
  <c r="K16"/>
  <c r="L16" s="1"/>
  <c r="K19"/>
  <c r="L19" s="1"/>
  <c r="K24"/>
  <c r="L24" s="1"/>
  <c r="K25"/>
  <c r="L25" s="1"/>
  <c r="K29"/>
  <c r="L29" s="1"/>
  <c r="K32"/>
  <c r="L32" s="1"/>
  <c r="K35"/>
  <c r="L35" s="1"/>
  <c r="K38"/>
  <c r="L38" s="1"/>
  <c r="K45"/>
  <c r="L45" s="1"/>
  <c r="K54"/>
  <c r="L54" s="1"/>
  <c r="K48"/>
  <c r="L48" s="1"/>
  <c r="K41"/>
  <c r="L41" s="1"/>
  <c r="K50"/>
  <c r="L50" s="1"/>
  <c r="K4"/>
  <c r="L4" s="1"/>
  <c r="K61" l="1"/>
  <c r="L61" s="1"/>
  <c r="K60"/>
  <c r="L60" s="1"/>
  <c r="M59" s="1"/>
  <c r="K64"/>
  <c r="L64" s="1"/>
  <c r="K63"/>
  <c r="L63" s="1"/>
  <c r="M62" s="1"/>
  <c r="K53" l="1"/>
  <c r="L53" s="1"/>
  <c r="K10"/>
  <c r="L10" s="1"/>
  <c r="K11"/>
  <c r="L11" s="1"/>
  <c r="K43"/>
  <c r="L43" s="1"/>
  <c r="K44"/>
  <c r="L44" s="1"/>
  <c r="K46"/>
  <c r="L46" s="1"/>
  <c r="K47"/>
  <c r="L47" s="1"/>
  <c r="K22"/>
  <c r="L22" s="1"/>
  <c r="K23"/>
  <c r="L23" s="1"/>
  <c r="K40"/>
  <c r="L40" s="1"/>
  <c r="K42"/>
  <c r="L42" s="1"/>
  <c r="K17"/>
  <c r="L17" s="1"/>
  <c r="K18"/>
  <c r="L18" s="1"/>
  <c r="K26"/>
  <c r="L26" s="1"/>
  <c r="K27"/>
  <c r="L27" s="1"/>
  <c r="K31"/>
  <c r="L31" s="1"/>
  <c r="K33"/>
  <c r="L33" s="1"/>
  <c r="K37"/>
  <c r="L37" s="1"/>
  <c r="K39"/>
  <c r="L39" s="1"/>
  <c r="K14"/>
  <c r="L14" s="1"/>
  <c r="K15"/>
  <c r="L15" s="1"/>
  <c r="K20"/>
  <c r="L20" s="1"/>
  <c r="K21"/>
  <c r="L21" s="1"/>
  <c r="K49"/>
  <c r="L49" s="1"/>
  <c r="K51"/>
  <c r="L51" s="1"/>
  <c r="K34"/>
  <c r="L34" s="1"/>
  <c r="K36"/>
  <c r="L36" s="1"/>
  <c r="K30"/>
  <c r="L30" s="1"/>
  <c r="K28"/>
  <c r="L28" s="1"/>
  <c r="K8"/>
  <c r="L8" s="1"/>
  <c r="K9"/>
  <c r="L9" s="1"/>
  <c r="K5"/>
  <c r="L5" s="1"/>
  <c r="K6"/>
  <c r="L6" s="1"/>
  <c r="M4" l="1"/>
  <c r="M49"/>
  <c r="M28"/>
  <c r="M31"/>
  <c r="M22"/>
  <c r="M7"/>
  <c r="M19"/>
  <c r="M25"/>
  <c r="M46"/>
  <c r="M13"/>
  <c r="M16"/>
  <c r="M43"/>
  <c r="M34"/>
  <c r="M37"/>
  <c r="M40"/>
  <c r="M10"/>
  <c r="K52"/>
  <c r="L52" s="1"/>
  <c r="M52" s="1"/>
</calcChain>
</file>

<file path=xl/sharedStrings.xml><?xml version="1.0" encoding="utf-8"?>
<sst xmlns="http://schemas.openxmlformats.org/spreadsheetml/2006/main" count="161" uniqueCount="65">
  <si>
    <t>Место общее</t>
  </si>
  <si>
    <t>№ уч-ка</t>
  </si>
  <si>
    <t>ФИО</t>
  </si>
  <si>
    <t>Город</t>
  </si>
  <si>
    <t>Год рождения</t>
  </si>
  <si>
    <t>Результат</t>
  </si>
  <si>
    <t>Ангарск</t>
  </si>
  <si>
    <t>Усолье-Сибирское</t>
  </si>
  <si>
    <t>Иркутск</t>
  </si>
  <si>
    <t>Чернов Виталий Викторович</t>
  </si>
  <si>
    <t>Шелехов</t>
  </si>
  <si>
    <t>Батраченко Иван Петрович</t>
  </si>
  <si>
    <t>Новиков Максим Александрович</t>
  </si>
  <si>
    <t>Юшин Дмитрий Владиславович</t>
  </si>
  <si>
    <t>Манахов Александр Владимирович</t>
  </si>
  <si>
    <t>Бура Игорь</t>
  </si>
  <si>
    <t>Курочкин Павел</t>
  </si>
  <si>
    <t>Бура Геннадий Константинович</t>
  </si>
  <si>
    <t>Хакимов Михаил Вадимович</t>
  </si>
  <si>
    <t>Ершов Сергей Викторович</t>
  </si>
  <si>
    <t>Черемхово</t>
  </si>
  <si>
    <t>Тимофеев Сергей</t>
  </si>
  <si>
    <t>Верхотуров Андрей</t>
  </si>
  <si>
    <t>Антипанов Александр Александрович</t>
  </si>
  <si>
    <t>Хабаровск</t>
  </si>
  <si>
    <t>Игнатьев Валерий Анатольевич</t>
  </si>
  <si>
    <t>Блинов Александр</t>
  </si>
  <si>
    <t>Луканин Лев</t>
  </si>
  <si>
    <t>Тимофеев Иван</t>
  </si>
  <si>
    <t>Овсюкова Ольга Александровна</t>
  </si>
  <si>
    <t>Лайднер Эльвира Андреевна</t>
  </si>
  <si>
    <t>Бура Игорь Геннадьевич</t>
  </si>
  <si>
    <t>Луканин Лев Михайлович</t>
  </si>
  <si>
    <t>Хакимов Михаил</t>
  </si>
  <si>
    <t>Блинов Александр Борисович</t>
  </si>
  <si>
    <t>Тимофеев Сергей Викторович</t>
  </si>
  <si>
    <t>Тимофеев Иван Александрович</t>
  </si>
  <si>
    <t>Верхотуров Андрей Валентинович</t>
  </si>
  <si>
    <t>Курочкин Павел Васильевич</t>
  </si>
  <si>
    <t>лыжный марафон 50км</t>
  </si>
  <si>
    <t>Лучшее время на лыжах Селянкин Денис, сек.</t>
  </si>
  <si>
    <t>Лучшее время Скайраннинг Чернов Виталий, сек.</t>
  </si>
  <si>
    <t>Всего секунд</t>
  </si>
  <si>
    <t xml:space="preserve">Баллы за гонку </t>
  </si>
  <si>
    <t>Лучшее время на лыжах Мизонова Елена, сек.</t>
  </si>
  <si>
    <t>Лучшее время Скайраннинг Кравченко Елена, сек.</t>
  </si>
  <si>
    <t>Скайраннинг 42км</t>
  </si>
  <si>
    <t>Баллы за    2 гонки</t>
  </si>
  <si>
    <t>Марафон</t>
  </si>
  <si>
    <t>Кубок БАМ 2014.</t>
  </si>
  <si>
    <t>Баллы за                  2 гонки</t>
  </si>
  <si>
    <t>Юшин Дмитрий</t>
  </si>
  <si>
    <t>Чернов Виталий</t>
  </si>
  <si>
    <t>Манахов Александр</t>
  </si>
  <si>
    <t>Ершов Сергей</t>
  </si>
  <si>
    <t>Новиков Максим</t>
  </si>
  <si>
    <t>Игнатьев Валерий</t>
  </si>
  <si>
    <t>Веломарафон</t>
  </si>
  <si>
    <t>Овсюкова</t>
  </si>
  <si>
    <t>Овсюкова Ольга</t>
  </si>
  <si>
    <t>Лайднер Эльвира</t>
  </si>
  <si>
    <t>Веломарафон 64км</t>
  </si>
  <si>
    <t>Итоги трех марафонов</t>
  </si>
  <si>
    <t>Лучшее время веломарафон Улитин Александр , сек.</t>
  </si>
  <si>
    <t>Лучшее время веломарафон  Белоголова Аллександра, сек.</t>
  </si>
</sst>
</file>

<file path=xl/styles.xml><?xml version="1.0" encoding="utf-8"?>
<styleSheet xmlns="http://schemas.openxmlformats.org/spreadsheetml/2006/main">
  <numFmts count="1">
    <numFmt numFmtId="164" formatCode="[$-F400]h:mm:ss\ AM/PM"/>
  </numFmts>
  <fonts count="15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0"/>
      <color indexed="12"/>
      <name val="Arial"/>
      <family val="2"/>
      <charset val="204"/>
    </font>
    <font>
      <sz val="10"/>
      <color indexed="12"/>
      <name val="Arial"/>
      <family val="2"/>
      <charset val="204"/>
    </font>
    <font>
      <sz val="9"/>
      <color indexed="8"/>
      <name val="Arial"/>
      <family val="2"/>
      <charset val="204"/>
    </font>
    <font>
      <b/>
      <sz val="12"/>
      <name val="Arial"/>
      <family val="2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FF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indexed="12"/>
      <name val="Times New Roman"/>
      <family val="1"/>
      <charset val="204"/>
    </font>
    <font>
      <sz val="11"/>
      <color indexed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ont="0" applyFill="0" applyBorder="0" applyAlignment="0" applyProtection="0">
      <alignment vertical="top"/>
    </xf>
  </cellStyleXfs>
  <cellXfs count="63">
    <xf numFmtId="0" fontId="0" fillId="0" borderId="0" xfId="0"/>
    <xf numFmtId="0" fontId="2" fillId="0" borderId="0" xfId="1" applyNumberFormat="1" applyFont="1" applyFill="1" applyBorder="1" applyAlignment="1" applyProtection="1">
      <alignment horizontal="center" vertical="center"/>
    </xf>
    <xf numFmtId="0" fontId="3" fillId="0" borderId="0" xfId="1" applyNumberFormat="1" applyFont="1" applyFill="1" applyBorder="1" applyAlignment="1" applyProtection="1">
      <alignment horizontal="left" vertical="center"/>
    </xf>
    <xf numFmtId="0" fontId="5" fillId="0" borderId="0" xfId="1" applyNumberFormat="1" applyFont="1" applyFill="1" applyBorder="1" applyAlignment="1" applyProtection="1">
      <alignment horizontal="center" vertical="center"/>
    </xf>
    <xf numFmtId="21" fontId="4" fillId="0" borderId="0" xfId="1" applyNumberFormat="1" applyFont="1" applyFill="1" applyBorder="1" applyAlignment="1" applyProtection="1">
      <alignment horizontal="center" vertical="center"/>
    </xf>
    <xf numFmtId="0" fontId="5" fillId="0" borderId="0" xfId="1" applyNumberFormat="1" applyFont="1" applyFill="1" applyBorder="1" applyAlignment="1" applyProtection="1">
      <alignment horizontal="left" vertical="center"/>
    </xf>
    <xf numFmtId="0" fontId="0" fillId="0" borderId="0" xfId="0" applyAlignment="1">
      <alignment horizontal="left"/>
    </xf>
    <xf numFmtId="0" fontId="7" fillId="0" borderId="0" xfId="1" applyNumberFormat="1" applyFont="1" applyFill="1" applyBorder="1" applyAlignment="1" applyProtection="1">
      <alignment horizontal="left" vertic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Border="1"/>
    <xf numFmtId="0" fontId="0" fillId="0" borderId="0" xfId="0" applyFill="1" applyBorder="1" applyAlignment="1">
      <alignment horizontal="center"/>
    </xf>
    <xf numFmtId="164" fontId="0" fillId="0" borderId="0" xfId="0" applyNumberFormat="1" applyFill="1" applyBorder="1" applyAlignment="1">
      <alignment horizontal="center"/>
    </xf>
    <xf numFmtId="1" fontId="6" fillId="0" borderId="0" xfId="0" applyNumberFormat="1" applyFont="1" applyFill="1" applyBorder="1" applyAlignment="1">
      <alignment horizontal="center"/>
    </xf>
    <xf numFmtId="1" fontId="0" fillId="0" borderId="0" xfId="0" applyNumberFormat="1" applyFill="1" applyBorder="1"/>
    <xf numFmtId="1" fontId="0" fillId="0" borderId="0" xfId="0" applyNumberFormat="1" applyBorder="1"/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0" fontId="9" fillId="3" borderId="1" xfId="1" applyNumberFormat="1" applyFont="1" applyFill="1" applyBorder="1" applyAlignment="1" applyProtection="1">
      <alignment horizontal="center" vertical="top"/>
    </xf>
    <xf numFmtId="0" fontId="8" fillId="3" borderId="1" xfId="0" applyFont="1" applyFill="1" applyBorder="1" applyAlignment="1">
      <alignment horizontal="center" vertical="center"/>
    </xf>
    <xf numFmtId="0" fontId="8" fillId="3" borderId="1" xfId="0" applyFont="1" applyFill="1" applyBorder="1"/>
    <xf numFmtId="0" fontId="8" fillId="3" borderId="1" xfId="0" applyFont="1" applyFill="1" applyBorder="1" applyAlignment="1">
      <alignment horizontal="center"/>
    </xf>
    <xf numFmtId="164" fontId="8" fillId="3" borderId="1" xfId="0" applyNumberFormat="1" applyFont="1" applyFill="1" applyBorder="1" applyAlignment="1">
      <alignment horizontal="center"/>
    </xf>
    <xf numFmtId="0" fontId="8" fillId="0" borderId="1" xfId="0" applyFont="1" applyBorder="1" applyAlignment="1">
      <alignment horizontal="left"/>
    </xf>
    <xf numFmtId="0" fontId="8" fillId="0" borderId="1" xfId="0" applyFont="1" applyFill="1" applyBorder="1" applyAlignment="1">
      <alignment horizontal="center"/>
    </xf>
    <xf numFmtId="164" fontId="8" fillId="0" borderId="1" xfId="0" applyNumberFormat="1" applyFont="1" applyFill="1" applyBorder="1" applyAlignment="1">
      <alignment horizontal="center"/>
    </xf>
    <xf numFmtId="0" fontId="8" fillId="0" borderId="1" xfId="0" applyFont="1" applyFill="1" applyBorder="1" applyAlignment="1">
      <alignment horizontal="left"/>
    </xf>
    <xf numFmtId="0" fontId="8" fillId="0" borderId="1" xfId="0" applyFont="1" applyFill="1" applyBorder="1"/>
    <xf numFmtId="0" fontId="8" fillId="0" borderId="1" xfId="0" applyFont="1" applyBorder="1" applyAlignment="1">
      <alignment horizontal="center" vertical="center"/>
    </xf>
    <xf numFmtId="0" fontId="8" fillId="3" borderId="1" xfId="0" applyFont="1" applyFill="1" applyBorder="1" applyAlignment="1">
      <alignment horizontal="left"/>
    </xf>
    <xf numFmtId="0" fontId="8" fillId="0" borderId="1" xfId="0" applyFont="1" applyFill="1" applyBorder="1" applyAlignment="1">
      <alignment horizontal="center" vertical="center"/>
    </xf>
    <xf numFmtId="0" fontId="10" fillId="2" borderId="1" xfId="1" applyNumberFormat="1" applyFont="1" applyFill="1" applyBorder="1" applyAlignment="1" applyProtection="1">
      <alignment horizontal="center" vertical="center" wrapText="1"/>
    </xf>
    <xf numFmtId="0" fontId="10" fillId="4" borderId="1" xfId="0" applyNumberFormat="1" applyFont="1" applyFill="1" applyBorder="1" applyAlignment="1">
      <alignment horizontal="center" vertical="center" wrapText="1"/>
    </xf>
    <xf numFmtId="1" fontId="11" fillId="3" borderId="1" xfId="0" applyNumberFormat="1" applyFont="1" applyFill="1" applyBorder="1" applyAlignment="1">
      <alignment horizontal="center"/>
    </xf>
    <xf numFmtId="0" fontId="9" fillId="0" borderId="1" xfId="1" applyNumberFormat="1" applyFont="1" applyFill="1" applyBorder="1" applyAlignment="1" applyProtection="1">
      <alignment horizontal="center" vertical="top"/>
    </xf>
    <xf numFmtId="0" fontId="9" fillId="0" borderId="1" xfId="1" applyNumberFormat="1" applyFont="1" applyFill="1" applyBorder="1" applyAlignment="1" applyProtection="1">
      <alignment horizontal="left" vertical="top"/>
    </xf>
    <xf numFmtId="1" fontId="9" fillId="0" borderId="1" xfId="1" applyNumberFormat="1" applyFont="1" applyFill="1" applyBorder="1" applyAlignment="1" applyProtection="1">
      <alignment horizontal="center" vertical="top"/>
    </xf>
    <xf numFmtId="1" fontId="11" fillId="0" borderId="1" xfId="0" applyNumberFormat="1" applyFont="1" applyFill="1" applyBorder="1" applyAlignment="1">
      <alignment horizontal="center"/>
    </xf>
    <xf numFmtId="0" fontId="9" fillId="3" borderId="1" xfId="1" applyNumberFormat="1" applyFont="1" applyFill="1" applyBorder="1" applyAlignment="1" applyProtection="1">
      <alignment horizontal="left" vertical="top"/>
    </xf>
    <xf numFmtId="1" fontId="9" fillId="3" borderId="1" xfId="1" applyNumberFormat="1" applyFont="1" applyFill="1" applyBorder="1" applyAlignment="1" applyProtection="1">
      <alignment horizontal="center" vertical="top"/>
    </xf>
    <xf numFmtId="164" fontId="8" fillId="3" borderId="1" xfId="0" applyNumberFormat="1" applyFont="1" applyFill="1" applyBorder="1" applyAlignment="1">
      <alignment horizontal="center" vertical="center"/>
    </xf>
    <xf numFmtId="1" fontId="11" fillId="3" borderId="1" xfId="0" applyNumberFormat="1" applyFont="1" applyFill="1" applyBorder="1" applyAlignment="1">
      <alignment horizontal="center" vertical="center"/>
    </xf>
    <xf numFmtId="1" fontId="9" fillId="0" borderId="1" xfId="1" applyNumberFormat="1" applyFont="1" applyFill="1" applyBorder="1" applyAlignment="1" applyProtection="1">
      <alignment horizontal="center" vertical="center"/>
    </xf>
    <xf numFmtId="0" fontId="9" fillId="0" borderId="1" xfId="1" applyNumberFormat="1" applyFont="1" applyFill="1" applyBorder="1" applyAlignment="1" applyProtection="1">
      <alignment horizontal="center" vertical="center"/>
    </xf>
    <xf numFmtId="1" fontId="11" fillId="0" borderId="1" xfId="0" applyNumberFormat="1" applyFont="1" applyFill="1" applyBorder="1" applyAlignment="1">
      <alignment horizontal="center" vertical="center"/>
    </xf>
    <xf numFmtId="164" fontId="8" fillId="0" borderId="1" xfId="0" applyNumberFormat="1" applyFont="1" applyFill="1" applyBorder="1" applyAlignment="1">
      <alignment horizontal="center" vertical="center"/>
    </xf>
    <xf numFmtId="1" fontId="9" fillId="3" borderId="1" xfId="1" applyNumberFormat="1" applyFont="1" applyFill="1" applyBorder="1" applyAlignment="1" applyProtection="1">
      <alignment horizontal="center" vertical="center"/>
    </xf>
    <xf numFmtId="0" fontId="9" fillId="3" borderId="1" xfId="1" applyNumberFormat="1" applyFont="1" applyFill="1" applyBorder="1" applyAlignment="1" applyProtection="1">
      <alignment horizontal="center" vertical="center"/>
    </xf>
    <xf numFmtId="1" fontId="8" fillId="3" borderId="1" xfId="0" applyNumberFormat="1" applyFont="1" applyFill="1" applyBorder="1" applyAlignment="1">
      <alignment horizontal="center" vertical="center"/>
    </xf>
    <xf numFmtId="1" fontId="8" fillId="0" borderId="1" xfId="0" applyNumberFormat="1" applyFont="1" applyFill="1" applyBorder="1" applyAlignment="1">
      <alignment horizontal="center" vertical="center"/>
    </xf>
    <xf numFmtId="21" fontId="8" fillId="3" borderId="1" xfId="0" applyNumberFormat="1" applyFont="1" applyFill="1" applyBorder="1" applyAlignment="1">
      <alignment horizontal="center" vertical="center"/>
    </xf>
    <xf numFmtId="1" fontId="8" fillId="0" borderId="1" xfId="0" applyNumberFormat="1" applyFont="1" applyBorder="1" applyAlignment="1">
      <alignment horizontal="center" vertical="center"/>
    </xf>
    <xf numFmtId="0" fontId="13" fillId="5" borderId="1" xfId="1" applyNumberFormat="1" applyFont="1" applyFill="1" applyBorder="1" applyAlignment="1" applyProtection="1">
      <alignment horizontal="center" vertical="center" wrapText="1"/>
    </xf>
    <xf numFmtId="0" fontId="9" fillId="5" borderId="1" xfId="0" applyNumberFormat="1" applyFont="1" applyFill="1" applyBorder="1" applyAlignment="1">
      <alignment horizontal="center" vertical="center" wrapText="1"/>
    </xf>
    <xf numFmtId="0" fontId="14" fillId="5" borderId="1" xfId="1" applyNumberFormat="1" applyFont="1" applyFill="1" applyBorder="1" applyAlignment="1" applyProtection="1">
      <alignment horizontal="center" vertical="center" wrapText="1"/>
    </xf>
    <xf numFmtId="21" fontId="9" fillId="0" borderId="1" xfId="1" applyNumberFormat="1" applyFont="1" applyFill="1" applyBorder="1" applyAlignment="1" applyProtection="1">
      <alignment horizontal="center" vertical="center"/>
    </xf>
    <xf numFmtId="0" fontId="12" fillId="5" borderId="1" xfId="0" applyNumberFormat="1" applyFont="1" applyFill="1" applyBorder="1" applyAlignment="1">
      <alignment horizontal="center" vertical="center" wrapText="1"/>
    </xf>
    <xf numFmtId="164" fontId="9" fillId="0" borderId="1" xfId="1" applyNumberFormat="1" applyFont="1" applyFill="1" applyBorder="1" applyAlignment="1" applyProtection="1">
      <alignment horizontal="center" vertical="top"/>
    </xf>
    <xf numFmtId="164" fontId="9" fillId="3" borderId="1" xfId="1" applyNumberFormat="1" applyFont="1" applyFill="1" applyBorder="1" applyAlignment="1" applyProtection="1">
      <alignment horizontal="center" vertical="top"/>
    </xf>
    <xf numFmtId="164" fontId="9" fillId="0" borderId="1" xfId="1" applyNumberFormat="1" applyFont="1" applyFill="1" applyBorder="1" applyAlignment="1" applyProtection="1">
      <alignment horizontal="center" vertical="center"/>
    </xf>
    <xf numFmtId="164" fontId="9" fillId="3" borderId="1" xfId="1" applyNumberFormat="1" applyFont="1" applyFill="1" applyBorder="1" applyAlignment="1" applyProtection="1">
      <alignment horizontal="center" vertical="center"/>
    </xf>
    <xf numFmtId="1" fontId="8" fillId="3" borderId="1" xfId="0" applyNumberFormat="1" applyFont="1" applyFill="1" applyBorder="1" applyAlignment="1">
      <alignment horizontal="center"/>
    </xf>
    <xf numFmtId="1" fontId="8" fillId="0" borderId="1" xfId="0" applyNumberFormat="1" applyFon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0000FF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64"/>
  <sheetViews>
    <sheetView tabSelected="1" zoomScale="85" zoomScaleNormal="85" workbookViewId="0">
      <pane ySplit="3" topLeftCell="A4" activePane="bottomLeft" state="frozen"/>
      <selection pane="bottomLeft" activeCell="P57" sqref="P57"/>
    </sheetView>
  </sheetViews>
  <sheetFormatPr defaultRowHeight="15"/>
  <cols>
    <col min="1" max="1" width="6.85546875" customWidth="1"/>
    <col min="2" max="2" width="10.28515625" bestFit="1" customWidth="1"/>
    <col min="3" max="3" width="35.85546875" style="6" customWidth="1"/>
    <col min="4" max="4" width="15.5703125" customWidth="1"/>
    <col min="5" max="5" width="10.5703125" customWidth="1"/>
    <col min="6" max="6" width="21.5703125" customWidth="1"/>
    <col min="7" max="7" width="16.5703125" customWidth="1"/>
    <col min="8" max="8" width="15.140625" customWidth="1"/>
    <col min="9" max="9" width="14.7109375" customWidth="1"/>
    <col min="10" max="10" width="14.42578125" bestFit="1" customWidth="1"/>
  </cols>
  <sheetData>
    <row r="1" spans="1:13" ht="15.75">
      <c r="A1" s="1"/>
      <c r="B1" s="1"/>
      <c r="C1" s="7" t="s">
        <v>49</v>
      </c>
      <c r="D1" s="1"/>
      <c r="E1" s="1"/>
      <c r="F1" s="1"/>
      <c r="G1" s="1"/>
      <c r="H1" s="1"/>
      <c r="I1" s="1"/>
      <c r="J1" s="2"/>
    </row>
    <row r="2" spans="1:13">
      <c r="A2" s="1"/>
      <c r="B2" s="3"/>
      <c r="C2" s="5" t="s">
        <v>62</v>
      </c>
      <c r="D2" s="3"/>
      <c r="E2" s="4"/>
      <c r="F2" s="4"/>
      <c r="G2" s="4"/>
      <c r="H2" s="4"/>
      <c r="I2" s="4"/>
      <c r="J2" s="1"/>
    </row>
    <row r="3" spans="1:13" ht="85.5">
      <c r="A3" s="31" t="s">
        <v>0</v>
      </c>
      <c r="B3" s="31" t="s">
        <v>1</v>
      </c>
      <c r="C3" s="31" t="s">
        <v>2</v>
      </c>
      <c r="D3" s="31" t="s">
        <v>3</v>
      </c>
      <c r="E3" s="31" t="s">
        <v>4</v>
      </c>
      <c r="F3" s="31" t="s">
        <v>48</v>
      </c>
      <c r="G3" s="31" t="s">
        <v>40</v>
      </c>
      <c r="H3" s="31" t="s">
        <v>41</v>
      </c>
      <c r="I3" s="31" t="s">
        <v>63</v>
      </c>
      <c r="J3" s="31" t="s">
        <v>5</v>
      </c>
      <c r="K3" s="32" t="s">
        <v>42</v>
      </c>
      <c r="L3" s="32" t="s">
        <v>43</v>
      </c>
      <c r="M3" s="32" t="s">
        <v>50</v>
      </c>
    </row>
    <row r="4" spans="1:13">
      <c r="A4" s="19">
        <v>12</v>
      </c>
      <c r="B4" s="19">
        <v>37</v>
      </c>
      <c r="C4" s="20" t="s">
        <v>51</v>
      </c>
      <c r="D4" s="20"/>
      <c r="E4" s="21"/>
      <c r="F4" s="21" t="s">
        <v>57</v>
      </c>
      <c r="G4" s="21"/>
      <c r="H4" s="21"/>
      <c r="I4" s="21">
        <v>10972</v>
      </c>
      <c r="J4" s="22">
        <v>0.16342592592592595</v>
      </c>
      <c r="K4" s="33">
        <f t="shared" ref="K4:K35" si="0">HOUR(J4)*3600+MINUTE(J4)*60+SECOND(J4)</f>
        <v>14120</v>
      </c>
      <c r="L4" s="61">
        <f>((2-(K4/I4))*1000)</f>
        <v>713.08786000729117</v>
      </c>
      <c r="M4" s="48">
        <f>L4+L5+L6</f>
        <v>2561.3909423215764</v>
      </c>
    </row>
    <row r="5" spans="1:13">
      <c r="A5" s="34">
        <v>14</v>
      </c>
      <c r="B5" s="34">
        <v>756</v>
      </c>
      <c r="C5" s="35" t="s">
        <v>13</v>
      </c>
      <c r="D5" s="34" t="s">
        <v>8</v>
      </c>
      <c r="E5" s="34">
        <v>1975</v>
      </c>
      <c r="F5" s="34" t="s">
        <v>39</v>
      </c>
      <c r="G5" s="36">
        <v>11035</v>
      </c>
      <c r="H5" s="34"/>
      <c r="I5" s="34"/>
      <c r="J5" s="57">
        <v>0.14578703703703702</v>
      </c>
      <c r="K5" s="37">
        <f t="shared" si="0"/>
        <v>12596</v>
      </c>
      <c r="L5" s="62">
        <f>((2-(K5/G5))*1000)</f>
        <v>858.54100589034886</v>
      </c>
      <c r="M5" s="49"/>
    </row>
    <row r="6" spans="1:13">
      <c r="A6" s="17">
        <v>4</v>
      </c>
      <c r="B6" s="17">
        <v>16</v>
      </c>
      <c r="C6" s="23" t="s">
        <v>13</v>
      </c>
      <c r="D6" s="16"/>
      <c r="E6" s="17"/>
      <c r="F6" s="17" t="s">
        <v>46</v>
      </c>
      <c r="G6" s="17"/>
      <c r="H6" s="24">
        <v>13870</v>
      </c>
      <c r="I6" s="17"/>
      <c r="J6" s="25">
        <v>0.16217592592592592</v>
      </c>
      <c r="K6" s="37">
        <f t="shared" si="0"/>
        <v>14012</v>
      </c>
      <c r="L6" s="62">
        <f>((2-(K6/H6))*1000)</f>
        <v>989.76207642393649</v>
      </c>
      <c r="M6" s="49"/>
    </row>
    <row r="7" spans="1:13">
      <c r="A7" s="19">
        <v>16</v>
      </c>
      <c r="B7" s="19">
        <v>6</v>
      </c>
      <c r="C7" s="20" t="s">
        <v>52</v>
      </c>
      <c r="D7" s="20"/>
      <c r="E7" s="21"/>
      <c r="F7" s="21" t="s">
        <v>57</v>
      </c>
      <c r="G7" s="21"/>
      <c r="H7" s="21"/>
      <c r="I7" s="21">
        <v>10972</v>
      </c>
      <c r="J7" s="22">
        <v>0.17699074074074073</v>
      </c>
      <c r="K7" s="33">
        <f t="shared" si="0"/>
        <v>15292</v>
      </c>
      <c r="L7" s="61">
        <f>((2-(K7/I7))*1000)</f>
        <v>606.27050674444047</v>
      </c>
      <c r="M7" s="48">
        <f>L7+L8+L9</f>
        <v>2519.9995506955051</v>
      </c>
    </row>
    <row r="8" spans="1:13">
      <c r="A8" s="34">
        <v>7</v>
      </c>
      <c r="B8" s="34">
        <v>753</v>
      </c>
      <c r="C8" s="35" t="s">
        <v>9</v>
      </c>
      <c r="D8" s="34" t="s">
        <v>10</v>
      </c>
      <c r="E8" s="34">
        <v>1979</v>
      </c>
      <c r="F8" s="34" t="s">
        <v>39</v>
      </c>
      <c r="G8" s="36">
        <v>11035</v>
      </c>
      <c r="H8" s="34"/>
      <c r="I8" s="34"/>
      <c r="J8" s="57">
        <v>0.13873842592592592</v>
      </c>
      <c r="K8" s="37">
        <f t="shared" si="0"/>
        <v>11987</v>
      </c>
      <c r="L8" s="62">
        <f>((2-(K8/G8))*1000)</f>
        <v>913.7290439510648</v>
      </c>
      <c r="M8" s="49"/>
    </row>
    <row r="9" spans="1:13">
      <c r="A9" s="24">
        <v>1</v>
      </c>
      <c r="B9" s="24">
        <v>13</v>
      </c>
      <c r="C9" s="26" t="s">
        <v>9</v>
      </c>
      <c r="D9" s="27"/>
      <c r="E9" s="24"/>
      <c r="F9" s="17" t="s">
        <v>46</v>
      </c>
      <c r="G9" s="24"/>
      <c r="H9" s="24">
        <v>13870</v>
      </c>
      <c r="I9" s="24"/>
      <c r="J9" s="25">
        <v>0.16053356481481482</v>
      </c>
      <c r="K9" s="37">
        <f t="shared" si="0"/>
        <v>13870</v>
      </c>
      <c r="L9" s="62">
        <f>((2-(K9/H9))*1000)</f>
        <v>1000</v>
      </c>
      <c r="M9" s="49"/>
    </row>
    <row r="10" spans="1:13">
      <c r="A10" s="18">
        <v>9</v>
      </c>
      <c r="B10" s="18">
        <v>728</v>
      </c>
      <c r="C10" s="38" t="s">
        <v>11</v>
      </c>
      <c r="D10" s="18" t="s">
        <v>10</v>
      </c>
      <c r="E10" s="18">
        <v>1985</v>
      </c>
      <c r="F10" s="18" t="s">
        <v>39</v>
      </c>
      <c r="G10" s="39">
        <v>11035</v>
      </c>
      <c r="H10" s="18"/>
      <c r="I10" s="18"/>
      <c r="J10" s="58">
        <v>0.14118055555555556</v>
      </c>
      <c r="K10" s="33">
        <f t="shared" si="0"/>
        <v>12198</v>
      </c>
      <c r="L10" s="61">
        <f>((2-(K10/G10))*1000)</f>
        <v>894.60806524694146</v>
      </c>
      <c r="M10" s="48">
        <f>L10+L11+L12</f>
        <v>2326.8388126616755</v>
      </c>
    </row>
    <row r="11" spans="1:13">
      <c r="A11" s="17">
        <v>15</v>
      </c>
      <c r="B11" s="17">
        <v>69</v>
      </c>
      <c r="C11" s="23" t="s">
        <v>11</v>
      </c>
      <c r="D11" s="16"/>
      <c r="E11" s="17"/>
      <c r="F11" s="17" t="s">
        <v>46</v>
      </c>
      <c r="G11" s="17"/>
      <c r="H11" s="24">
        <v>13870</v>
      </c>
      <c r="I11" s="17"/>
      <c r="J11" s="25">
        <v>0.19268518518518518</v>
      </c>
      <c r="K11" s="37">
        <f t="shared" si="0"/>
        <v>16648</v>
      </c>
      <c r="L11" s="62">
        <f>((2-(K11/H11))*1000)</f>
        <v>799.71160778658975</v>
      </c>
      <c r="M11" s="49"/>
    </row>
    <row r="12" spans="1:13">
      <c r="A12" s="28">
        <v>14</v>
      </c>
      <c r="B12" s="28">
        <v>9</v>
      </c>
      <c r="C12" s="16" t="s">
        <v>11</v>
      </c>
      <c r="D12" s="16"/>
      <c r="E12" s="17"/>
      <c r="F12" s="17" t="s">
        <v>57</v>
      </c>
      <c r="G12" s="17"/>
      <c r="H12" s="24"/>
      <c r="I12" s="17">
        <v>10972</v>
      </c>
      <c r="J12" s="25">
        <v>0.1736574074074074</v>
      </c>
      <c r="K12" s="37">
        <f t="shared" si="0"/>
        <v>15004</v>
      </c>
      <c r="L12" s="62">
        <f>((2-(K12/I12))*1000)</f>
        <v>632.51913962814444</v>
      </c>
      <c r="M12" s="49"/>
    </row>
    <row r="13" spans="1:13">
      <c r="A13" s="19">
        <v>22</v>
      </c>
      <c r="B13" s="19">
        <v>137</v>
      </c>
      <c r="C13" s="20" t="s">
        <v>53</v>
      </c>
      <c r="D13" s="20"/>
      <c r="E13" s="21"/>
      <c r="F13" s="21" t="s">
        <v>57</v>
      </c>
      <c r="G13" s="21"/>
      <c r="H13" s="21"/>
      <c r="I13" s="21">
        <v>10972</v>
      </c>
      <c r="J13" s="22">
        <v>0.18376157407407409</v>
      </c>
      <c r="K13" s="33">
        <f t="shared" si="0"/>
        <v>15877</v>
      </c>
      <c r="L13" s="61">
        <f>((2-(K13/I13))*1000)</f>
        <v>552.95297119941677</v>
      </c>
      <c r="M13" s="48">
        <f>L13+L14+L15</f>
        <v>2163.7371673845246</v>
      </c>
    </row>
    <row r="14" spans="1:13">
      <c r="A14" s="34">
        <v>15</v>
      </c>
      <c r="B14" s="34">
        <v>614</v>
      </c>
      <c r="C14" s="35" t="s">
        <v>14</v>
      </c>
      <c r="D14" s="34" t="s">
        <v>6</v>
      </c>
      <c r="E14" s="34">
        <v>1970</v>
      </c>
      <c r="F14" s="34" t="s">
        <v>39</v>
      </c>
      <c r="G14" s="36">
        <v>11035</v>
      </c>
      <c r="H14" s="34"/>
      <c r="I14" s="34"/>
      <c r="J14" s="57">
        <v>0.1464351851851852</v>
      </c>
      <c r="K14" s="37">
        <f t="shared" si="0"/>
        <v>12652</v>
      </c>
      <c r="L14" s="62">
        <f>((2-(K14/G14))*1000)</f>
        <v>853.46624376982322</v>
      </c>
      <c r="M14" s="49"/>
    </row>
    <row r="15" spans="1:13">
      <c r="A15" s="17">
        <v>19</v>
      </c>
      <c r="B15" s="17">
        <v>12</v>
      </c>
      <c r="C15" s="23" t="s">
        <v>14</v>
      </c>
      <c r="D15" s="16"/>
      <c r="E15" s="17"/>
      <c r="F15" s="17" t="s">
        <v>46</v>
      </c>
      <c r="G15" s="17"/>
      <c r="H15" s="24">
        <v>13870</v>
      </c>
      <c r="I15" s="17"/>
      <c r="J15" s="25">
        <v>0.19949537037037035</v>
      </c>
      <c r="K15" s="37">
        <f t="shared" si="0"/>
        <v>17236</v>
      </c>
      <c r="L15" s="62">
        <f>((2-(K15/H15))*1000)</f>
        <v>757.31795241528494</v>
      </c>
      <c r="M15" s="49"/>
    </row>
    <row r="16" spans="1:13">
      <c r="A16" s="19">
        <v>15</v>
      </c>
      <c r="B16" s="19">
        <v>28</v>
      </c>
      <c r="C16" s="20" t="s">
        <v>54</v>
      </c>
      <c r="D16" s="20"/>
      <c r="E16" s="21"/>
      <c r="F16" s="21" t="s">
        <v>57</v>
      </c>
      <c r="G16" s="19"/>
      <c r="H16" s="19"/>
      <c r="I16" s="19">
        <v>10972</v>
      </c>
      <c r="J16" s="40">
        <v>0.17671296296296299</v>
      </c>
      <c r="K16" s="41">
        <f t="shared" si="0"/>
        <v>15268</v>
      </c>
      <c r="L16" s="48">
        <f>((2-(K16/I16))*1000)</f>
        <v>608.45789281808243</v>
      </c>
      <c r="M16" s="48">
        <f>L16+L17+L18</f>
        <v>2092.0272462778903</v>
      </c>
    </row>
    <row r="17" spans="1:13">
      <c r="A17" s="34">
        <v>74</v>
      </c>
      <c r="B17" s="34">
        <v>653</v>
      </c>
      <c r="C17" s="35" t="s">
        <v>19</v>
      </c>
      <c r="D17" s="34" t="s">
        <v>8</v>
      </c>
      <c r="E17" s="34">
        <v>1979</v>
      </c>
      <c r="F17" s="34" t="s">
        <v>39</v>
      </c>
      <c r="G17" s="42">
        <v>11035</v>
      </c>
      <c r="H17" s="43"/>
      <c r="I17" s="43"/>
      <c r="J17" s="59">
        <v>0.17276620370370369</v>
      </c>
      <c r="K17" s="44">
        <f t="shared" si="0"/>
        <v>14927</v>
      </c>
      <c r="L17" s="49">
        <f>((2-(K17/G17))*1000)</f>
        <v>647.30403262347068</v>
      </c>
      <c r="M17" s="49"/>
    </row>
    <row r="18" spans="1:13">
      <c r="A18" s="17">
        <v>13</v>
      </c>
      <c r="B18" s="17">
        <v>38</v>
      </c>
      <c r="C18" s="23" t="s">
        <v>19</v>
      </c>
      <c r="D18" s="16"/>
      <c r="E18" s="17"/>
      <c r="F18" s="17" t="s">
        <v>46</v>
      </c>
      <c r="G18" s="28"/>
      <c r="H18" s="30">
        <v>13870</v>
      </c>
      <c r="I18" s="28"/>
      <c r="J18" s="45">
        <v>0.18681481481481479</v>
      </c>
      <c r="K18" s="44">
        <f t="shared" si="0"/>
        <v>16141</v>
      </c>
      <c r="L18" s="49">
        <f>((2-(K18/H18))*1000)</f>
        <v>836.26532083633731</v>
      </c>
      <c r="M18" s="49"/>
    </row>
    <row r="19" spans="1:13">
      <c r="A19" s="19">
        <v>30</v>
      </c>
      <c r="B19" s="19">
        <v>46</v>
      </c>
      <c r="C19" s="20" t="s">
        <v>55</v>
      </c>
      <c r="D19" s="20"/>
      <c r="E19" s="21"/>
      <c r="F19" s="21" t="s">
        <v>57</v>
      </c>
      <c r="G19" s="19"/>
      <c r="H19" s="19"/>
      <c r="I19" s="19">
        <v>10972</v>
      </c>
      <c r="J19" s="40">
        <v>0.20195601851851852</v>
      </c>
      <c r="K19" s="41">
        <f t="shared" si="0"/>
        <v>17449</v>
      </c>
      <c r="L19" s="48">
        <f>((2-(K19/I19))*1000)</f>
        <v>409.6791833758657</v>
      </c>
      <c r="M19" s="48">
        <f>L19+L20+L21</f>
        <v>1995.2050173138273</v>
      </c>
    </row>
    <row r="20" spans="1:13">
      <c r="A20" s="34">
        <v>13</v>
      </c>
      <c r="B20" s="34">
        <v>745</v>
      </c>
      <c r="C20" s="35" t="s">
        <v>12</v>
      </c>
      <c r="D20" s="34" t="s">
        <v>8</v>
      </c>
      <c r="E20" s="34">
        <v>1984</v>
      </c>
      <c r="F20" s="34" t="s">
        <v>39</v>
      </c>
      <c r="G20" s="42">
        <v>11035</v>
      </c>
      <c r="H20" s="43"/>
      <c r="I20" s="43"/>
      <c r="J20" s="59">
        <v>0.14406250000000001</v>
      </c>
      <c r="K20" s="44">
        <f t="shared" si="0"/>
        <v>12447</v>
      </c>
      <c r="L20" s="49">
        <f>((2-(K20/G20))*1000)</f>
        <v>872.04349796103293</v>
      </c>
      <c r="M20" s="49"/>
    </row>
    <row r="21" spans="1:13">
      <c r="A21" s="17">
        <v>21</v>
      </c>
      <c r="B21" s="17">
        <v>28</v>
      </c>
      <c r="C21" s="23" t="s">
        <v>12</v>
      </c>
      <c r="D21" s="16"/>
      <c r="E21" s="17"/>
      <c r="F21" s="17" t="s">
        <v>46</v>
      </c>
      <c r="G21" s="28"/>
      <c r="H21" s="30">
        <v>13870</v>
      </c>
      <c r="I21" s="28"/>
      <c r="J21" s="45">
        <v>0.20652546296296295</v>
      </c>
      <c r="K21" s="44">
        <f t="shared" si="0"/>
        <v>17844</v>
      </c>
      <c r="L21" s="49">
        <f>((2-(K21/H21))*1000)</f>
        <v>713.48233597692865</v>
      </c>
      <c r="M21" s="49"/>
    </row>
    <row r="22" spans="1:13">
      <c r="A22" s="18">
        <v>25</v>
      </c>
      <c r="B22" s="18">
        <v>604</v>
      </c>
      <c r="C22" s="38" t="s">
        <v>15</v>
      </c>
      <c r="D22" s="18" t="s">
        <v>6</v>
      </c>
      <c r="E22" s="18">
        <v>1995</v>
      </c>
      <c r="F22" s="18" t="s">
        <v>39</v>
      </c>
      <c r="G22" s="46">
        <v>11035</v>
      </c>
      <c r="H22" s="47"/>
      <c r="I22" s="47"/>
      <c r="J22" s="60">
        <v>0.15256944444444445</v>
      </c>
      <c r="K22" s="41">
        <f t="shared" si="0"/>
        <v>13182</v>
      </c>
      <c r="L22" s="48">
        <f>((2-(K22/G22))*1000)</f>
        <v>805.43724512913445</v>
      </c>
      <c r="M22" s="48">
        <f>L22+L23+L24</f>
        <v>1825.4298802459593</v>
      </c>
    </row>
    <row r="23" spans="1:13">
      <c r="A23" s="17">
        <v>31</v>
      </c>
      <c r="B23" s="17">
        <v>20</v>
      </c>
      <c r="C23" s="23" t="s">
        <v>31</v>
      </c>
      <c r="D23" s="16"/>
      <c r="E23" s="17"/>
      <c r="F23" s="17" t="s">
        <v>46</v>
      </c>
      <c r="G23" s="28"/>
      <c r="H23" s="30">
        <v>13870</v>
      </c>
      <c r="I23" s="28"/>
      <c r="J23" s="45">
        <v>0.2285787037037037</v>
      </c>
      <c r="K23" s="44">
        <f t="shared" si="0"/>
        <v>19749</v>
      </c>
      <c r="L23" s="49">
        <f>((2-(K23/H23))*1000)</f>
        <v>576.13554434030289</v>
      </c>
      <c r="M23" s="49"/>
    </row>
    <row r="24" spans="1:13">
      <c r="A24" s="28">
        <v>27</v>
      </c>
      <c r="B24" s="28">
        <v>18</v>
      </c>
      <c r="C24" s="16" t="s">
        <v>31</v>
      </c>
      <c r="D24" s="16"/>
      <c r="E24" s="17"/>
      <c r="F24" s="17" t="s">
        <v>57</v>
      </c>
      <c r="G24" s="28"/>
      <c r="H24" s="30"/>
      <c r="I24" s="28">
        <v>10972</v>
      </c>
      <c r="J24" s="45">
        <v>0.19761574074074073</v>
      </c>
      <c r="K24" s="44">
        <f t="shared" si="0"/>
        <v>17074</v>
      </c>
      <c r="L24" s="49">
        <f>((2-(K24/I24))*1000)</f>
        <v>443.857090776522</v>
      </c>
      <c r="M24" s="49"/>
    </row>
    <row r="25" spans="1:13">
      <c r="A25" s="19">
        <v>23</v>
      </c>
      <c r="B25" s="19">
        <v>39</v>
      </c>
      <c r="C25" s="20" t="s">
        <v>56</v>
      </c>
      <c r="D25" s="20"/>
      <c r="E25" s="21"/>
      <c r="F25" s="21" t="s">
        <v>57</v>
      </c>
      <c r="G25" s="19"/>
      <c r="H25" s="19"/>
      <c r="I25" s="19">
        <v>10972</v>
      </c>
      <c r="J25" s="40">
        <v>0.18633101851851852</v>
      </c>
      <c r="K25" s="41">
        <f t="shared" si="0"/>
        <v>16099</v>
      </c>
      <c r="L25" s="48">
        <f>((2-(K25/I25))*1000)</f>
        <v>532.71965001822832</v>
      </c>
      <c r="M25" s="48">
        <f>L25+L26+L27</f>
        <v>1792.5700833089086</v>
      </c>
    </row>
    <row r="26" spans="1:13">
      <c r="A26" s="34">
        <v>92</v>
      </c>
      <c r="B26" s="34">
        <v>607</v>
      </c>
      <c r="C26" s="35" t="s">
        <v>25</v>
      </c>
      <c r="D26" s="34" t="s">
        <v>8</v>
      </c>
      <c r="E26" s="34">
        <v>1966</v>
      </c>
      <c r="F26" s="34" t="s">
        <v>39</v>
      </c>
      <c r="G26" s="42">
        <v>11035</v>
      </c>
      <c r="H26" s="43"/>
      <c r="I26" s="43"/>
      <c r="J26" s="59">
        <v>0.18362268518518518</v>
      </c>
      <c r="K26" s="44">
        <f t="shared" si="0"/>
        <v>15865</v>
      </c>
      <c r="L26" s="49">
        <f>((2-(K26/G26))*1000)</f>
        <v>562.30176710466708</v>
      </c>
      <c r="M26" s="49"/>
    </row>
    <row r="27" spans="1:13">
      <c r="A27" s="17">
        <v>22</v>
      </c>
      <c r="B27" s="17">
        <v>35</v>
      </c>
      <c r="C27" s="23" t="s">
        <v>25</v>
      </c>
      <c r="D27" s="16"/>
      <c r="E27" s="17"/>
      <c r="F27" s="17" t="s">
        <v>46</v>
      </c>
      <c r="G27" s="28"/>
      <c r="H27" s="30">
        <v>13870</v>
      </c>
      <c r="I27" s="28"/>
      <c r="J27" s="45">
        <v>0.20908796296296295</v>
      </c>
      <c r="K27" s="44">
        <f t="shared" si="0"/>
        <v>18065</v>
      </c>
      <c r="L27" s="49">
        <f>((2-(K27/H27))*1000)</f>
        <v>697.54866618601307</v>
      </c>
      <c r="M27" s="49"/>
    </row>
    <row r="28" spans="1:13">
      <c r="A28" s="21">
        <v>33</v>
      </c>
      <c r="B28" s="21">
        <v>98</v>
      </c>
      <c r="C28" s="29" t="s">
        <v>33</v>
      </c>
      <c r="D28" s="20"/>
      <c r="E28" s="21"/>
      <c r="F28" s="21" t="s">
        <v>46</v>
      </c>
      <c r="G28" s="19"/>
      <c r="H28" s="19">
        <v>13870</v>
      </c>
      <c r="I28" s="19"/>
      <c r="J28" s="40">
        <v>0.23302199074074073</v>
      </c>
      <c r="K28" s="41">
        <f t="shared" si="0"/>
        <v>20133</v>
      </c>
      <c r="L28" s="48">
        <f>((2-(K28/H28))*1000)</f>
        <v>548.4498918529199</v>
      </c>
      <c r="M28" s="48">
        <f>L28+L29+L30</f>
        <v>1643.4807328072229</v>
      </c>
    </row>
    <row r="29" spans="1:13">
      <c r="A29" s="28">
        <v>28</v>
      </c>
      <c r="B29" s="28">
        <v>27</v>
      </c>
      <c r="C29" s="16" t="s">
        <v>33</v>
      </c>
      <c r="D29" s="16"/>
      <c r="E29" s="17"/>
      <c r="F29" s="17" t="s">
        <v>57</v>
      </c>
      <c r="G29" s="28"/>
      <c r="H29" s="30"/>
      <c r="I29" s="28">
        <v>10972</v>
      </c>
      <c r="J29" s="45">
        <v>0.20023148148148148</v>
      </c>
      <c r="K29" s="44">
        <f t="shared" si="0"/>
        <v>17300</v>
      </c>
      <c r="L29" s="49">
        <f>((2-(K29/I29))*1000)</f>
        <v>423.25920524972662</v>
      </c>
      <c r="M29" s="49"/>
    </row>
    <row r="30" spans="1:13">
      <c r="A30" s="34">
        <v>68</v>
      </c>
      <c r="B30" s="34">
        <v>661</v>
      </c>
      <c r="C30" s="35" t="s">
        <v>18</v>
      </c>
      <c r="D30" s="34" t="s">
        <v>8</v>
      </c>
      <c r="E30" s="34">
        <v>1987</v>
      </c>
      <c r="F30" s="34" t="s">
        <v>39</v>
      </c>
      <c r="G30" s="42">
        <v>11035</v>
      </c>
      <c r="H30" s="43"/>
      <c r="I30" s="43"/>
      <c r="J30" s="59">
        <v>0.1696412037037037</v>
      </c>
      <c r="K30" s="44">
        <f t="shared" si="0"/>
        <v>14657</v>
      </c>
      <c r="L30" s="49">
        <f>((2-(K30/G30))*1000)</f>
        <v>671.7716357045764</v>
      </c>
      <c r="M30" s="49"/>
    </row>
    <row r="31" spans="1:13">
      <c r="A31" s="18">
        <v>53</v>
      </c>
      <c r="B31" s="18">
        <v>684</v>
      </c>
      <c r="C31" s="38" t="s">
        <v>16</v>
      </c>
      <c r="D31" s="18" t="s">
        <v>6</v>
      </c>
      <c r="E31" s="18">
        <v>1957</v>
      </c>
      <c r="F31" s="18" t="s">
        <v>39</v>
      </c>
      <c r="G31" s="46">
        <v>11035</v>
      </c>
      <c r="H31" s="47"/>
      <c r="I31" s="47"/>
      <c r="J31" s="60">
        <v>0.16446759259259261</v>
      </c>
      <c r="K31" s="41">
        <f t="shared" si="0"/>
        <v>14210</v>
      </c>
      <c r="L31" s="48">
        <f>((2-(K31/G31))*1000)</f>
        <v>712.27911191662895</v>
      </c>
      <c r="M31" s="48">
        <f>L31+L32+L33</f>
        <v>1522.7333296527502</v>
      </c>
    </row>
    <row r="32" spans="1:13">
      <c r="A32" s="28">
        <v>25</v>
      </c>
      <c r="B32" s="28">
        <v>32</v>
      </c>
      <c r="C32" s="16" t="s">
        <v>16</v>
      </c>
      <c r="D32" s="16"/>
      <c r="E32" s="17"/>
      <c r="F32" s="17" t="s">
        <v>57</v>
      </c>
      <c r="G32" s="28"/>
      <c r="H32" s="30"/>
      <c r="I32" s="28">
        <v>10972</v>
      </c>
      <c r="J32" s="45">
        <v>0.19048611111111111</v>
      </c>
      <c r="K32" s="44">
        <f t="shared" si="0"/>
        <v>16458</v>
      </c>
      <c r="L32" s="49">
        <f>((2-(K32/I32))*1000)</f>
        <v>500</v>
      </c>
      <c r="M32" s="49"/>
    </row>
    <row r="33" spans="1:13">
      <c r="A33" s="17">
        <v>54</v>
      </c>
      <c r="B33" s="17">
        <v>25</v>
      </c>
      <c r="C33" s="23" t="s">
        <v>38</v>
      </c>
      <c r="D33" s="16"/>
      <c r="E33" s="17"/>
      <c r="F33" s="17" t="s">
        <v>46</v>
      </c>
      <c r="G33" s="28"/>
      <c r="H33" s="30">
        <v>13870</v>
      </c>
      <c r="I33" s="28"/>
      <c r="J33" s="45">
        <v>0.27122453703703703</v>
      </c>
      <c r="K33" s="44">
        <f t="shared" si="0"/>
        <v>23434</v>
      </c>
      <c r="L33" s="49">
        <f>((2-(K33/H33))*1000)</f>
        <v>310.45421773612117</v>
      </c>
      <c r="M33" s="49"/>
    </row>
    <row r="34" spans="1:13">
      <c r="A34" s="18">
        <v>83</v>
      </c>
      <c r="B34" s="18">
        <v>697</v>
      </c>
      <c r="C34" s="38" t="s">
        <v>21</v>
      </c>
      <c r="D34" s="18" t="s">
        <v>20</v>
      </c>
      <c r="E34" s="18">
        <v>1982</v>
      </c>
      <c r="F34" s="18" t="s">
        <v>39</v>
      </c>
      <c r="G34" s="46">
        <v>11035</v>
      </c>
      <c r="H34" s="47"/>
      <c r="I34" s="47"/>
      <c r="J34" s="60">
        <v>0.17719907407407409</v>
      </c>
      <c r="K34" s="41">
        <f t="shared" si="0"/>
        <v>15310</v>
      </c>
      <c r="L34" s="48">
        <f>((2-(K34/G34))*1000)</f>
        <v>612.59628454916174</v>
      </c>
      <c r="M34" s="48">
        <f>L34+L35+L36</f>
        <v>1404.3033787820796</v>
      </c>
    </row>
    <row r="35" spans="1:13">
      <c r="A35" s="28">
        <v>37</v>
      </c>
      <c r="B35" s="28">
        <v>33</v>
      </c>
      <c r="C35" s="16" t="s">
        <v>21</v>
      </c>
      <c r="D35" s="16"/>
      <c r="E35" s="17"/>
      <c r="F35" s="17" t="s">
        <v>57</v>
      </c>
      <c r="G35" s="28"/>
      <c r="H35" s="30"/>
      <c r="I35" s="28">
        <v>10972</v>
      </c>
      <c r="J35" s="45">
        <v>0.21590277777777778</v>
      </c>
      <c r="K35" s="44">
        <f t="shared" si="0"/>
        <v>18654</v>
      </c>
      <c r="L35" s="49">
        <f>((2-(K35/I35))*1000)</f>
        <v>299.85417426175707</v>
      </c>
      <c r="M35" s="49"/>
    </row>
    <row r="36" spans="1:13">
      <c r="A36" s="17">
        <v>40</v>
      </c>
      <c r="B36" s="17">
        <v>30</v>
      </c>
      <c r="C36" s="23" t="s">
        <v>35</v>
      </c>
      <c r="D36" s="16"/>
      <c r="E36" s="17"/>
      <c r="F36" s="17" t="s">
        <v>46</v>
      </c>
      <c r="G36" s="28"/>
      <c r="H36" s="30">
        <v>13870</v>
      </c>
      <c r="I36" s="28"/>
      <c r="J36" s="45">
        <v>0.24210532407407406</v>
      </c>
      <c r="K36" s="44">
        <f t="shared" ref="K36:K67" si="1">HOUR(J36)*3600+MINUTE(J36)*60+SECOND(J36)</f>
        <v>20918</v>
      </c>
      <c r="L36" s="49">
        <f>((2-(K36/H36))*1000)</f>
        <v>491.85291997116076</v>
      </c>
      <c r="M36" s="49"/>
    </row>
    <row r="37" spans="1:13">
      <c r="A37" s="18">
        <v>106</v>
      </c>
      <c r="B37" s="18">
        <v>690</v>
      </c>
      <c r="C37" s="38" t="s">
        <v>27</v>
      </c>
      <c r="D37" s="18" t="s">
        <v>7</v>
      </c>
      <c r="E37" s="18">
        <v>1962</v>
      </c>
      <c r="F37" s="18" t="s">
        <v>39</v>
      </c>
      <c r="G37" s="46">
        <v>11035</v>
      </c>
      <c r="H37" s="47"/>
      <c r="I37" s="47"/>
      <c r="J37" s="60">
        <v>0.19133101851851853</v>
      </c>
      <c r="K37" s="41">
        <f t="shared" si="1"/>
        <v>16531</v>
      </c>
      <c r="L37" s="48">
        <f>((2-(K37/G37))*1000)</f>
        <v>501.94834617127327</v>
      </c>
      <c r="M37" s="48">
        <f>L37+L38+L39</f>
        <v>1325.7617838500892</v>
      </c>
    </row>
    <row r="38" spans="1:13">
      <c r="A38" s="28">
        <v>41</v>
      </c>
      <c r="B38" s="28">
        <v>2</v>
      </c>
      <c r="C38" s="16" t="s">
        <v>27</v>
      </c>
      <c r="D38" s="16"/>
      <c r="E38" s="17"/>
      <c r="F38" s="17" t="s">
        <v>57</v>
      </c>
      <c r="G38" s="28"/>
      <c r="H38" s="30"/>
      <c r="I38" s="28">
        <v>10972</v>
      </c>
      <c r="J38" s="45">
        <v>0.22219907407407405</v>
      </c>
      <c r="K38" s="44">
        <f t="shared" si="1"/>
        <v>19198</v>
      </c>
      <c r="L38" s="49">
        <f>((2-(K38/I38))*1000)</f>
        <v>250.2734232592052</v>
      </c>
      <c r="M38" s="49"/>
    </row>
    <row r="39" spans="1:13">
      <c r="A39" s="17">
        <v>32</v>
      </c>
      <c r="B39" s="17">
        <v>80</v>
      </c>
      <c r="C39" s="23" t="s">
        <v>32</v>
      </c>
      <c r="D39" s="16"/>
      <c r="E39" s="17"/>
      <c r="F39" s="17" t="s">
        <v>46</v>
      </c>
      <c r="G39" s="28"/>
      <c r="H39" s="30">
        <v>13870</v>
      </c>
      <c r="I39" s="28"/>
      <c r="J39" s="45">
        <v>0.22899652777777779</v>
      </c>
      <c r="K39" s="44">
        <f t="shared" si="1"/>
        <v>19785</v>
      </c>
      <c r="L39" s="49">
        <f>((2-(K39/H39))*1000)</f>
        <v>573.54001441961077</v>
      </c>
      <c r="M39" s="49"/>
    </row>
    <row r="40" spans="1:13">
      <c r="A40" s="18">
        <v>86</v>
      </c>
      <c r="B40" s="18">
        <v>779</v>
      </c>
      <c r="C40" s="38" t="s">
        <v>22</v>
      </c>
      <c r="D40" s="18" t="s">
        <v>6</v>
      </c>
      <c r="E40" s="18">
        <v>1960</v>
      </c>
      <c r="F40" s="18" t="s">
        <v>39</v>
      </c>
      <c r="G40" s="46">
        <v>11035</v>
      </c>
      <c r="H40" s="47"/>
      <c r="I40" s="47"/>
      <c r="J40" s="60">
        <v>0.18105324074074072</v>
      </c>
      <c r="K40" s="41">
        <f t="shared" si="1"/>
        <v>15643</v>
      </c>
      <c r="L40" s="48">
        <f>((2-(K40/G40))*1000)</f>
        <v>582.41957408246492</v>
      </c>
      <c r="M40" s="48">
        <f>L40+L41+L42</f>
        <v>1296.4711508692574</v>
      </c>
    </row>
    <row r="41" spans="1:13">
      <c r="A41" s="28">
        <v>31</v>
      </c>
      <c r="B41" s="28">
        <v>118</v>
      </c>
      <c r="C41" s="16" t="s">
        <v>22</v>
      </c>
      <c r="D41" s="16"/>
      <c r="E41" s="17"/>
      <c r="F41" s="17" t="s">
        <v>57</v>
      </c>
      <c r="G41" s="28"/>
      <c r="H41" s="30"/>
      <c r="I41" s="28">
        <v>10972</v>
      </c>
      <c r="J41" s="45">
        <v>0.20368055555555556</v>
      </c>
      <c r="K41" s="44">
        <f t="shared" si="1"/>
        <v>17598</v>
      </c>
      <c r="L41" s="49">
        <f>((2-(K41/I41))*1000)</f>
        <v>396.09916150200507</v>
      </c>
      <c r="M41" s="49"/>
    </row>
    <row r="42" spans="1:13">
      <c r="A42" s="17">
        <v>53</v>
      </c>
      <c r="B42" s="17">
        <v>29</v>
      </c>
      <c r="C42" s="23" t="s">
        <v>37</v>
      </c>
      <c r="D42" s="16"/>
      <c r="E42" s="17"/>
      <c r="F42" s="17" t="s">
        <v>46</v>
      </c>
      <c r="G42" s="28"/>
      <c r="H42" s="30">
        <v>13870</v>
      </c>
      <c r="I42" s="28"/>
      <c r="J42" s="45">
        <v>0.27002430555555557</v>
      </c>
      <c r="K42" s="44">
        <f t="shared" si="1"/>
        <v>23330</v>
      </c>
      <c r="L42" s="49">
        <f>((2-(K42/H42))*1000)</f>
        <v>317.95241528478726</v>
      </c>
      <c r="M42" s="49"/>
    </row>
    <row r="43" spans="1:13">
      <c r="A43" s="18">
        <v>95</v>
      </c>
      <c r="B43" s="18">
        <v>793</v>
      </c>
      <c r="C43" s="38" t="s">
        <v>26</v>
      </c>
      <c r="D43" s="18" t="s">
        <v>6</v>
      </c>
      <c r="E43" s="18">
        <v>1968</v>
      </c>
      <c r="F43" s="18" t="s">
        <v>39</v>
      </c>
      <c r="G43" s="46">
        <v>11035</v>
      </c>
      <c r="H43" s="47"/>
      <c r="I43" s="47"/>
      <c r="J43" s="60">
        <v>0.18487268518518518</v>
      </c>
      <c r="K43" s="41">
        <f t="shared" si="1"/>
        <v>15973</v>
      </c>
      <c r="L43" s="48">
        <f>((2-(K43/G43))*1000)</f>
        <v>552.51472587222474</v>
      </c>
      <c r="M43" s="48">
        <f>L43+L44+L45</f>
        <v>1295.8954385521511</v>
      </c>
    </row>
    <row r="44" spans="1:13">
      <c r="A44" s="17">
        <v>39</v>
      </c>
      <c r="B44" s="17">
        <v>85</v>
      </c>
      <c r="C44" s="23" t="s">
        <v>34</v>
      </c>
      <c r="D44" s="16"/>
      <c r="E44" s="17"/>
      <c r="F44" s="17" t="s">
        <v>46</v>
      </c>
      <c r="G44" s="28"/>
      <c r="H44" s="30">
        <v>13870</v>
      </c>
      <c r="I44" s="28"/>
      <c r="J44" s="45">
        <v>0.24076041666666667</v>
      </c>
      <c r="K44" s="44">
        <f t="shared" si="1"/>
        <v>20802</v>
      </c>
      <c r="L44" s="49">
        <f>((2-(K44/H44))*1000)</f>
        <v>500.21629416005766</v>
      </c>
      <c r="M44" s="49"/>
    </row>
    <row r="45" spans="1:13">
      <c r="A45" s="28">
        <v>42</v>
      </c>
      <c r="B45" s="28">
        <v>7</v>
      </c>
      <c r="C45" s="16" t="s">
        <v>34</v>
      </c>
      <c r="D45" s="16"/>
      <c r="E45" s="17"/>
      <c r="F45" s="17" t="s">
        <v>57</v>
      </c>
      <c r="G45" s="28"/>
      <c r="H45" s="30"/>
      <c r="I45" s="28">
        <v>10972</v>
      </c>
      <c r="J45" s="45">
        <v>0.22310185185185186</v>
      </c>
      <c r="K45" s="44">
        <f t="shared" si="1"/>
        <v>19276</v>
      </c>
      <c r="L45" s="49">
        <f>((2-(K45/I45))*1000)</f>
        <v>243.16441851986869</v>
      </c>
      <c r="M45" s="49"/>
    </row>
    <row r="46" spans="1:13">
      <c r="A46" s="18">
        <v>56</v>
      </c>
      <c r="B46" s="18">
        <v>647</v>
      </c>
      <c r="C46" s="38" t="s">
        <v>17</v>
      </c>
      <c r="D46" s="18" t="s">
        <v>6</v>
      </c>
      <c r="E46" s="18">
        <v>1959</v>
      </c>
      <c r="F46" s="18" t="s">
        <v>39</v>
      </c>
      <c r="G46" s="46">
        <v>11035</v>
      </c>
      <c r="H46" s="47"/>
      <c r="I46" s="47"/>
      <c r="J46" s="60">
        <v>0.16496527777777778</v>
      </c>
      <c r="K46" s="41">
        <f t="shared" si="1"/>
        <v>14253</v>
      </c>
      <c r="L46" s="48">
        <f>((2-(K46/G46))*1000)</f>
        <v>708.38241957408241</v>
      </c>
      <c r="M46" s="48">
        <f>L46+L47+L48</f>
        <v>1161.9441107215821</v>
      </c>
    </row>
    <row r="47" spans="1:13">
      <c r="A47" s="17">
        <v>57</v>
      </c>
      <c r="B47" s="17">
        <v>22</v>
      </c>
      <c r="C47" s="23" t="s">
        <v>17</v>
      </c>
      <c r="D47" s="16"/>
      <c r="E47" s="17"/>
      <c r="F47" s="17" t="s">
        <v>46</v>
      </c>
      <c r="G47" s="28"/>
      <c r="H47" s="30">
        <v>13870</v>
      </c>
      <c r="I47" s="28"/>
      <c r="J47" s="45">
        <v>0.28568981481481481</v>
      </c>
      <c r="K47" s="44">
        <f t="shared" si="1"/>
        <v>24684</v>
      </c>
      <c r="L47" s="49">
        <f>((2-(K47/H47))*1000)</f>
        <v>220.33165104542184</v>
      </c>
      <c r="M47" s="49"/>
    </row>
    <row r="48" spans="1:13">
      <c r="A48" s="30">
        <v>43</v>
      </c>
      <c r="B48" s="30">
        <v>21</v>
      </c>
      <c r="C48" s="16" t="s">
        <v>17</v>
      </c>
      <c r="D48" s="16"/>
      <c r="E48" s="17"/>
      <c r="F48" s="17" t="s">
        <v>57</v>
      </c>
      <c r="G48" s="28"/>
      <c r="H48" s="30"/>
      <c r="I48" s="28">
        <v>10972</v>
      </c>
      <c r="J48" s="45">
        <v>0.22436342592592592</v>
      </c>
      <c r="K48" s="44">
        <f t="shared" si="1"/>
        <v>19385</v>
      </c>
      <c r="L48" s="49">
        <f>((2-(K48/I48))*1000)</f>
        <v>233.23004010207794</v>
      </c>
      <c r="M48" s="49"/>
    </row>
    <row r="49" spans="1:13">
      <c r="A49" s="18">
        <v>121</v>
      </c>
      <c r="B49" s="18">
        <v>669</v>
      </c>
      <c r="C49" s="38" t="s">
        <v>28</v>
      </c>
      <c r="D49" s="18" t="s">
        <v>8</v>
      </c>
      <c r="E49" s="18">
        <v>1980</v>
      </c>
      <c r="F49" s="18" t="s">
        <v>39</v>
      </c>
      <c r="G49" s="46">
        <v>11035</v>
      </c>
      <c r="H49" s="47"/>
      <c r="I49" s="47"/>
      <c r="J49" s="60">
        <v>0.20208333333333331</v>
      </c>
      <c r="K49" s="41">
        <f t="shared" si="1"/>
        <v>17460</v>
      </c>
      <c r="L49" s="48">
        <f>((2-(K49/G49))*1000)</f>
        <v>417.7616674218396</v>
      </c>
      <c r="M49" s="48">
        <f>L49+L50+L51</f>
        <v>1041.7285007402345</v>
      </c>
    </row>
    <row r="50" spans="1:13">
      <c r="A50" s="28">
        <v>40</v>
      </c>
      <c r="B50" s="28">
        <v>43</v>
      </c>
      <c r="C50" s="16" t="s">
        <v>28</v>
      </c>
      <c r="D50" s="16"/>
      <c r="E50" s="17"/>
      <c r="F50" s="17" t="s">
        <v>57</v>
      </c>
      <c r="G50" s="28"/>
      <c r="H50" s="30"/>
      <c r="I50" s="28">
        <v>10972</v>
      </c>
      <c r="J50" s="45">
        <v>0.22004629629629632</v>
      </c>
      <c r="K50" s="44">
        <f t="shared" si="1"/>
        <v>19012</v>
      </c>
      <c r="L50" s="49">
        <f>((2-(K50/I50))*1000)</f>
        <v>267.22566532993073</v>
      </c>
      <c r="M50" s="49"/>
    </row>
    <row r="51" spans="1:13">
      <c r="A51" s="17">
        <v>48</v>
      </c>
      <c r="B51" s="17">
        <v>60</v>
      </c>
      <c r="C51" s="23" t="s">
        <v>36</v>
      </c>
      <c r="D51" s="16"/>
      <c r="E51" s="17"/>
      <c r="F51" s="17" t="s">
        <v>46</v>
      </c>
      <c r="G51" s="28"/>
      <c r="H51" s="30">
        <v>13870</v>
      </c>
      <c r="I51" s="28"/>
      <c r="J51" s="45">
        <v>0.26379398148148148</v>
      </c>
      <c r="K51" s="44">
        <f t="shared" si="1"/>
        <v>22792</v>
      </c>
      <c r="L51" s="49">
        <f>((2-(K51/H51))*1000)</f>
        <v>356.74116798846421</v>
      </c>
      <c r="M51" s="49"/>
    </row>
    <row r="52" spans="1:13">
      <c r="A52" s="18">
        <v>88</v>
      </c>
      <c r="B52" s="18">
        <v>641</v>
      </c>
      <c r="C52" s="38" t="s">
        <v>23</v>
      </c>
      <c r="D52" s="18" t="s">
        <v>24</v>
      </c>
      <c r="E52" s="18">
        <v>1961</v>
      </c>
      <c r="F52" s="18" t="s">
        <v>39</v>
      </c>
      <c r="G52" s="46">
        <v>11035</v>
      </c>
      <c r="H52" s="47"/>
      <c r="I52" s="47"/>
      <c r="J52" s="60">
        <v>0.18231481481481482</v>
      </c>
      <c r="K52" s="41">
        <f t="shared" si="1"/>
        <v>15752</v>
      </c>
      <c r="L52" s="48">
        <f>((2-(K52/G52))*1000)</f>
        <v>572.54191209787029</v>
      </c>
      <c r="M52" s="48">
        <f>L52+L53+L54</f>
        <v>997.21880479005051</v>
      </c>
    </row>
    <row r="53" spans="1:13">
      <c r="A53" s="17">
        <v>46</v>
      </c>
      <c r="B53" s="17">
        <v>87</v>
      </c>
      <c r="C53" s="23" t="s">
        <v>23</v>
      </c>
      <c r="D53" s="16"/>
      <c r="E53" s="17"/>
      <c r="F53" s="17" t="s">
        <v>46</v>
      </c>
      <c r="G53" s="28"/>
      <c r="H53" s="30">
        <v>13870</v>
      </c>
      <c r="I53" s="28"/>
      <c r="J53" s="45">
        <v>0.26170833333333332</v>
      </c>
      <c r="K53" s="44">
        <f t="shared" si="1"/>
        <v>22612</v>
      </c>
      <c r="L53" s="49">
        <f>((2-(K53/H53))*1000)</f>
        <v>369.71881759192502</v>
      </c>
      <c r="M53" s="49"/>
    </row>
    <row r="54" spans="1:13">
      <c r="A54" s="30">
        <v>46</v>
      </c>
      <c r="B54" s="30">
        <v>22</v>
      </c>
      <c r="C54" s="16" t="s">
        <v>23</v>
      </c>
      <c r="D54" s="16"/>
      <c r="E54" s="17"/>
      <c r="F54" s="17" t="s">
        <v>57</v>
      </c>
      <c r="G54" s="28"/>
      <c r="H54" s="30"/>
      <c r="I54" s="28">
        <v>10972</v>
      </c>
      <c r="J54" s="45">
        <v>0.24700231481481483</v>
      </c>
      <c r="K54" s="44">
        <f t="shared" si="1"/>
        <v>21341</v>
      </c>
      <c r="L54" s="49">
        <f>((2-(K54/I54))*1000)</f>
        <v>54.958075100255186</v>
      </c>
      <c r="M54" s="49"/>
    </row>
    <row r="55" spans="1:13">
      <c r="A55" s="8"/>
      <c r="B55" s="8"/>
      <c r="C55" s="9"/>
      <c r="D55" s="10"/>
      <c r="E55" s="8"/>
      <c r="F55" s="8"/>
      <c r="G55" s="8"/>
      <c r="H55" s="11"/>
      <c r="I55" s="8"/>
      <c r="J55" s="12"/>
      <c r="K55" s="13"/>
      <c r="L55" s="14"/>
      <c r="M55" s="15"/>
    </row>
    <row r="57" spans="1:13" ht="85.5">
      <c r="A57" s="52" t="s">
        <v>0</v>
      </c>
      <c r="B57" s="52" t="s">
        <v>1</v>
      </c>
      <c r="C57" s="52" t="s">
        <v>2</v>
      </c>
      <c r="D57" s="52" t="s">
        <v>3</v>
      </c>
      <c r="E57" s="52" t="s">
        <v>4</v>
      </c>
      <c r="F57" s="52"/>
      <c r="G57" s="52" t="s">
        <v>44</v>
      </c>
      <c r="H57" s="52" t="s">
        <v>45</v>
      </c>
      <c r="I57" s="52" t="s">
        <v>64</v>
      </c>
      <c r="J57" s="52" t="s">
        <v>5</v>
      </c>
      <c r="K57" s="56" t="s">
        <v>42</v>
      </c>
      <c r="L57" s="56" t="s">
        <v>43</v>
      </c>
      <c r="M57" s="56" t="s">
        <v>47</v>
      </c>
    </row>
    <row r="58" spans="1:13">
      <c r="A58" s="54"/>
      <c r="B58" s="54"/>
      <c r="C58" s="54"/>
      <c r="D58" s="54"/>
      <c r="E58" s="54"/>
      <c r="F58" s="54"/>
      <c r="G58" s="54"/>
      <c r="H58" s="54"/>
      <c r="I58" s="54"/>
      <c r="J58" s="54"/>
      <c r="K58" s="53"/>
      <c r="L58" s="53"/>
      <c r="M58" s="53"/>
    </row>
    <row r="59" spans="1:13">
      <c r="A59" s="19">
        <v>2</v>
      </c>
      <c r="B59" s="19" t="s">
        <v>58</v>
      </c>
      <c r="C59" s="20" t="s">
        <v>59</v>
      </c>
      <c r="D59" s="20"/>
      <c r="E59" s="20"/>
      <c r="F59" s="19" t="s">
        <v>61</v>
      </c>
      <c r="G59" s="19"/>
      <c r="H59" s="19"/>
      <c r="I59" s="19">
        <v>15641</v>
      </c>
      <c r="J59" s="50">
        <v>0.18857638888888886</v>
      </c>
      <c r="K59" s="41">
        <f t="shared" ref="K59:K64" si="2">HOUR(J59)*3600+MINUTE(J59)*60+SECOND(J59)</f>
        <v>16293</v>
      </c>
      <c r="L59" s="48">
        <f>((2-(K59/I59))*1000)</f>
        <v>958.31468576177997</v>
      </c>
      <c r="M59" s="48">
        <f>L59+L60+L61</f>
        <v>2091.5761942580079</v>
      </c>
    </row>
    <row r="60" spans="1:13">
      <c r="A60" s="34">
        <v>12</v>
      </c>
      <c r="B60" s="34">
        <v>746</v>
      </c>
      <c r="C60" s="35" t="s">
        <v>29</v>
      </c>
      <c r="D60" s="34" t="s">
        <v>8</v>
      </c>
      <c r="E60" s="34">
        <v>1986</v>
      </c>
      <c r="F60" s="43" t="s">
        <v>39</v>
      </c>
      <c r="G60" s="43">
        <v>12735</v>
      </c>
      <c r="H60" s="43"/>
      <c r="I60" s="43"/>
      <c r="J60" s="55">
        <v>0.21754629629629629</v>
      </c>
      <c r="K60" s="44">
        <f t="shared" si="2"/>
        <v>18796</v>
      </c>
      <c r="L60" s="49">
        <f>((2-(K60/G60))*1000)</f>
        <v>524.06753042795447</v>
      </c>
      <c r="M60" s="51"/>
    </row>
    <row r="61" spans="1:13">
      <c r="A61" s="24">
        <v>9</v>
      </c>
      <c r="B61" s="24">
        <v>23</v>
      </c>
      <c r="C61" s="26" t="s">
        <v>29</v>
      </c>
      <c r="D61" s="24"/>
      <c r="E61" s="24"/>
      <c r="F61" s="30" t="s">
        <v>46</v>
      </c>
      <c r="G61" s="30"/>
      <c r="H61" s="30">
        <v>16141</v>
      </c>
      <c r="I61" s="30"/>
      <c r="J61" s="45">
        <v>0.25982754629629629</v>
      </c>
      <c r="K61" s="44">
        <f t="shared" si="2"/>
        <v>22449</v>
      </c>
      <c r="L61" s="49">
        <f>((2-(K61/H61))*1000)</f>
        <v>609.1939780682734</v>
      </c>
      <c r="M61" s="51"/>
    </row>
    <row r="62" spans="1:13">
      <c r="A62" s="19">
        <v>4</v>
      </c>
      <c r="B62" s="19">
        <v>1</v>
      </c>
      <c r="C62" s="20" t="s">
        <v>60</v>
      </c>
      <c r="D62" s="20"/>
      <c r="E62" s="20"/>
      <c r="F62" s="19" t="s">
        <v>61</v>
      </c>
      <c r="G62" s="19"/>
      <c r="H62" s="19"/>
      <c r="I62" s="19">
        <v>15641</v>
      </c>
      <c r="J62" s="50">
        <v>0.2462037037037037</v>
      </c>
      <c r="K62" s="41">
        <f t="shared" si="2"/>
        <v>21272</v>
      </c>
      <c r="L62" s="48">
        <f>((2-(K62/I62))*1000)</f>
        <v>639.98465571255042</v>
      </c>
      <c r="M62" s="48">
        <f>L62+L63+L64</f>
        <v>1367.7408906608164</v>
      </c>
    </row>
    <row r="63" spans="1:13">
      <c r="A63" s="34">
        <v>16</v>
      </c>
      <c r="B63" s="34">
        <v>741</v>
      </c>
      <c r="C63" s="35" t="s">
        <v>30</v>
      </c>
      <c r="D63" s="34" t="s">
        <v>8</v>
      </c>
      <c r="E63" s="34">
        <v>1987</v>
      </c>
      <c r="F63" s="43" t="s">
        <v>39</v>
      </c>
      <c r="G63" s="43">
        <v>12735</v>
      </c>
      <c r="H63" s="43"/>
      <c r="I63" s="43"/>
      <c r="J63" s="55">
        <v>0.24988425925925925</v>
      </c>
      <c r="K63" s="44">
        <f t="shared" si="2"/>
        <v>21590</v>
      </c>
      <c r="L63" s="49">
        <f>((2-(K63/G63))*1000)</f>
        <v>304.67216332940717</v>
      </c>
      <c r="M63" s="51"/>
    </row>
    <row r="64" spans="1:13">
      <c r="A64" s="17">
        <v>11</v>
      </c>
      <c r="B64" s="17">
        <v>42</v>
      </c>
      <c r="C64" s="23" t="s">
        <v>30</v>
      </c>
      <c r="D64" s="17"/>
      <c r="E64" s="17"/>
      <c r="F64" s="28" t="s">
        <v>46</v>
      </c>
      <c r="G64" s="28"/>
      <c r="H64" s="30">
        <v>16141</v>
      </c>
      <c r="I64" s="28"/>
      <c r="J64" s="45">
        <v>0.29459837962962965</v>
      </c>
      <c r="K64" s="44">
        <f t="shared" si="2"/>
        <v>25453</v>
      </c>
      <c r="L64" s="49">
        <f>((2-(K64/H64))*1000)</f>
        <v>423.08407161885884</v>
      </c>
      <c r="M64" s="51"/>
    </row>
  </sheetData>
  <sortState ref="A59:M64">
    <sortCondition descending="1" ref="M59"/>
  </sortState>
  <printOptions horizontalCentered="1"/>
  <pageMargins left="0" right="0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Все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SPecialiST</dc:creator>
  <cp:lastModifiedBy>oln</cp:lastModifiedBy>
  <cp:lastPrinted>2014-03-18T09:39:02Z</cp:lastPrinted>
  <dcterms:created xsi:type="dcterms:W3CDTF">2014-03-18T08:36:38Z</dcterms:created>
  <dcterms:modified xsi:type="dcterms:W3CDTF">2014-09-23T03:29:27Z</dcterms:modified>
</cp:coreProperties>
</file>