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showSheetTabs="0" xWindow="0" yWindow="0" windowWidth="19200" windowHeight="7350" tabRatio="0"/>
  </bookViews>
  <sheets>
    <sheet name="Sheet1" sheetId="1" r:id="rId1"/>
  </sheets>
  <definedNames>
    <definedName name="_xlnm._FilterDatabase" localSheetId="0" hidden="1">Sheet1!$A$11:$L$715</definedName>
  </definedNames>
  <calcPr calcId="152511"/>
</workbook>
</file>

<file path=xl/calcChain.xml><?xml version="1.0" encoding="utf-8"?>
<calcChain xmlns="http://schemas.openxmlformats.org/spreadsheetml/2006/main">
  <c r="L306" i="1" l="1"/>
  <c r="L280" i="1"/>
  <c r="L430" i="1"/>
  <c r="L267" i="1"/>
  <c r="L266" i="1"/>
  <c r="L195" i="1"/>
  <c r="L194" i="1"/>
  <c r="L715" i="1"/>
  <c r="L714" i="1"/>
  <c r="L713" i="1"/>
  <c r="L712" i="1"/>
  <c r="L711" i="1"/>
  <c r="L710" i="1"/>
  <c r="L709" i="1"/>
  <c r="L708" i="1"/>
  <c r="L707" i="1"/>
  <c r="L706" i="1"/>
  <c r="L664" i="1"/>
  <c r="L658" i="1"/>
  <c r="L657" i="1"/>
  <c r="L656" i="1"/>
  <c r="L641" i="1"/>
  <c r="L639" i="1"/>
  <c r="L638" i="1"/>
  <c r="L637" i="1"/>
  <c r="L634" i="1"/>
  <c r="L633" i="1"/>
  <c r="L632" i="1"/>
  <c r="L587" i="1"/>
  <c r="L585" i="1"/>
  <c r="L584" i="1"/>
  <c r="L582" i="1"/>
  <c r="L577" i="1"/>
  <c r="L576" i="1"/>
  <c r="L573" i="1"/>
  <c r="L572" i="1"/>
  <c r="L429" i="1"/>
  <c r="L399" i="1"/>
  <c r="L305" i="1"/>
  <c r="L302" i="1"/>
  <c r="L301" i="1"/>
  <c r="L300" i="1"/>
  <c r="L299" i="1"/>
  <c r="L298" i="1"/>
  <c r="L276" i="1"/>
  <c r="L273" i="1"/>
  <c r="L263" i="1"/>
  <c r="L261" i="1"/>
  <c r="L250" i="1"/>
  <c r="L249" i="1"/>
  <c r="L193" i="1"/>
  <c r="L143" i="1"/>
  <c r="L142" i="1"/>
  <c r="L111" i="1"/>
  <c r="L110" i="1"/>
  <c r="L109" i="1"/>
  <c r="L107" i="1"/>
  <c r="L105" i="1"/>
  <c r="L104" i="1"/>
  <c r="L103" i="1"/>
  <c r="L102" i="1"/>
  <c r="L101" i="1"/>
  <c r="L100" i="1"/>
  <c r="L99" i="1"/>
  <c r="L82" i="1"/>
  <c r="L81" i="1"/>
  <c r="L72" i="1"/>
  <c r="L71" i="1"/>
  <c r="L42" i="1"/>
  <c r="L16" i="1"/>
  <c r="L15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21" i="1"/>
  <c r="L20" i="1"/>
  <c r="L19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5" i="1"/>
  <c r="L674" i="1"/>
  <c r="L673" i="1"/>
  <c r="L672" i="1"/>
  <c r="L671" i="1"/>
  <c r="L670" i="1"/>
  <c r="L669" i="1"/>
  <c r="L668" i="1"/>
  <c r="L667" i="1"/>
  <c r="L666" i="1"/>
  <c r="L665" i="1"/>
  <c r="L662" i="1"/>
  <c r="L661" i="1"/>
  <c r="L660" i="1"/>
  <c r="L659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70" i="1"/>
  <c r="L569" i="1"/>
  <c r="L568" i="1"/>
  <c r="L567" i="1"/>
  <c r="L566" i="1"/>
  <c r="L565" i="1"/>
  <c r="L564" i="1"/>
  <c r="L562" i="1"/>
  <c r="L561" i="1"/>
  <c r="L560" i="1"/>
  <c r="L558" i="1"/>
  <c r="L557" i="1"/>
  <c r="L556" i="1"/>
  <c r="L554" i="1"/>
  <c r="L553" i="1"/>
  <c r="L552" i="1"/>
  <c r="L551" i="1"/>
  <c r="L549" i="1"/>
  <c r="L548" i="1"/>
  <c r="L547" i="1"/>
  <c r="L546" i="1"/>
  <c r="L545" i="1"/>
  <c r="L544" i="1"/>
  <c r="L542" i="1"/>
  <c r="L541" i="1"/>
  <c r="L540" i="1"/>
  <c r="L539" i="1"/>
  <c r="L537" i="1"/>
  <c r="L536" i="1"/>
  <c r="L535" i="1"/>
  <c r="L533" i="1"/>
  <c r="L532" i="1"/>
  <c r="L531" i="1"/>
  <c r="L530" i="1"/>
  <c r="L528" i="1"/>
  <c r="L527" i="1"/>
  <c r="L526" i="1"/>
  <c r="L525" i="1"/>
  <c r="L524" i="1"/>
  <c r="L523" i="1"/>
  <c r="L522" i="1"/>
  <c r="L519" i="1"/>
  <c r="L518" i="1"/>
  <c r="L517" i="1"/>
  <c r="L516" i="1"/>
  <c r="L515" i="1"/>
  <c r="L513" i="1"/>
  <c r="L512" i="1"/>
  <c r="L511" i="1"/>
  <c r="L510" i="1"/>
  <c r="L509" i="1"/>
  <c r="L508" i="1"/>
  <c r="L506" i="1"/>
  <c r="L505" i="1"/>
  <c r="L504" i="1"/>
  <c r="L503" i="1"/>
  <c r="L502" i="1"/>
  <c r="L500" i="1"/>
  <c r="L499" i="1"/>
  <c r="L498" i="1"/>
  <c r="L497" i="1"/>
  <c r="L496" i="1"/>
  <c r="L495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59" i="1"/>
  <c r="L458" i="1"/>
  <c r="L457" i="1"/>
  <c r="L456" i="1"/>
  <c r="L455" i="1"/>
  <c r="L453" i="1"/>
  <c r="L452" i="1"/>
  <c r="L451" i="1"/>
  <c r="L450" i="1"/>
  <c r="L449" i="1"/>
  <c r="L447" i="1"/>
  <c r="L446" i="1"/>
  <c r="L445" i="1"/>
  <c r="L444" i="1"/>
  <c r="L443" i="1"/>
  <c r="L442" i="1"/>
  <c r="L441" i="1"/>
  <c r="L438" i="1"/>
  <c r="L437" i="1"/>
  <c r="L436" i="1"/>
  <c r="L435" i="1"/>
  <c r="L434" i="1"/>
  <c r="L433" i="1"/>
  <c r="L431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3" i="1"/>
  <c r="L412" i="1"/>
  <c r="L411" i="1"/>
  <c r="L410" i="1"/>
  <c r="L408" i="1"/>
  <c r="L407" i="1"/>
  <c r="L406" i="1"/>
  <c r="L405" i="1"/>
  <c r="L404" i="1"/>
  <c r="L403" i="1"/>
  <c r="L401" i="1"/>
  <c r="L400" i="1"/>
  <c r="L397" i="1"/>
  <c r="L396" i="1"/>
  <c r="L395" i="1"/>
  <c r="L394" i="1"/>
  <c r="L393" i="1"/>
  <c r="L391" i="1"/>
  <c r="L390" i="1"/>
  <c r="L389" i="1"/>
  <c r="L388" i="1"/>
  <c r="L387" i="1"/>
  <c r="L386" i="1"/>
  <c r="L385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18" i="1"/>
  <c r="L317" i="1"/>
  <c r="L316" i="1"/>
  <c r="L315" i="1"/>
  <c r="L314" i="1"/>
  <c r="L313" i="1"/>
  <c r="L312" i="1"/>
  <c r="L311" i="1"/>
  <c r="L310" i="1"/>
  <c r="L309" i="1"/>
  <c r="L297" i="1"/>
  <c r="L296" i="1"/>
  <c r="L295" i="1"/>
  <c r="L294" i="1"/>
  <c r="L292" i="1"/>
  <c r="L291" i="1"/>
  <c r="L290" i="1"/>
  <c r="L289" i="1"/>
  <c r="L288" i="1"/>
  <c r="L287" i="1"/>
  <c r="L286" i="1"/>
  <c r="L285" i="1"/>
  <c r="L284" i="1"/>
  <c r="L283" i="1"/>
  <c r="L282" i="1"/>
  <c r="L279" i="1"/>
  <c r="L278" i="1"/>
  <c r="L277" i="1"/>
  <c r="L275" i="1"/>
  <c r="L274" i="1"/>
  <c r="L271" i="1"/>
  <c r="L270" i="1"/>
  <c r="L269" i="1"/>
  <c r="L268" i="1"/>
  <c r="L265" i="1"/>
  <c r="L262" i="1"/>
  <c r="L260" i="1"/>
  <c r="L259" i="1"/>
  <c r="L258" i="1"/>
  <c r="L257" i="1"/>
  <c r="L256" i="1"/>
  <c r="L255" i="1"/>
  <c r="L254" i="1"/>
  <c r="L253" i="1"/>
  <c r="L252" i="1"/>
  <c r="L246" i="1"/>
  <c r="L245" i="1"/>
  <c r="L244" i="1"/>
  <c r="L243" i="1"/>
  <c r="L242" i="1"/>
  <c r="L241" i="1"/>
  <c r="L240" i="1"/>
  <c r="L239" i="1"/>
  <c r="L238" i="1"/>
  <c r="L236" i="1"/>
  <c r="L235" i="1"/>
  <c r="L234" i="1"/>
  <c r="L233" i="1"/>
  <c r="L232" i="1"/>
  <c r="L231" i="1"/>
  <c r="L230" i="1"/>
  <c r="L229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0" i="1"/>
  <c r="L139" i="1"/>
  <c r="L137" i="1"/>
  <c r="L136" i="1"/>
  <c r="L135" i="1"/>
  <c r="L134" i="1"/>
  <c r="L132" i="1"/>
  <c r="L131" i="1"/>
  <c r="L130" i="1"/>
  <c r="L129" i="1"/>
  <c r="L128" i="1"/>
  <c r="L127" i="1"/>
  <c r="L126" i="1"/>
  <c r="L125" i="1"/>
  <c r="L124" i="1"/>
  <c r="L123" i="1"/>
  <c r="L121" i="1"/>
  <c r="L120" i="1"/>
  <c r="L119" i="1"/>
  <c r="L118" i="1"/>
  <c r="L117" i="1"/>
  <c r="L116" i="1"/>
  <c r="L115" i="1"/>
  <c r="L114" i="1"/>
  <c r="L79" i="1"/>
  <c r="L78" i="1"/>
  <c r="L77" i="1"/>
  <c r="L76" i="1"/>
  <c r="L75" i="1"/>
  <c r="L74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4" i="1"/>
  <c r="L53" i="1"/>
  <c r="L52" i="1"/>
  <c r="L51" i="1"/>
  <c r="L50" i="1"/>
  <c r="L49" i="1"/>
  <c r="L48" i="1"/>
  <c r="L47" i="1"/>
  <c r="L46" i="1"/>
  <c r="L43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18" i="1"/>
  <c r="L17" i="1"/>
  <c r="K715" i="1"/>
  <c r="K714" i="1"/>
  <c r="K713" i="1"/>
  <c r="K712" i="1"/>
  <c r="K711" i="1"/>
  <c r="K710" i="1"/>
  <c r="K709" i="1"/>
  <c r="K708" i="1"/>
  <c r="K707" i="1"/>
  <c r="K706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39" i="1"/>
  <c r="K638" i="1"/>
  <c r="K637" i="1"/>
  <c r="K634" i="1"/>
  <c r="K633" i="1"/>
  <c r="K632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7" i="1"/>
  <c r="K585" i="1"/>
  <c r="K584" i="1"/>
  <c r="K582" i="1"/>
  <c r="K577" i="1"/>
  <c r="K576" i="1"/>
  <c r="K573" i="1"/>
  <c r="K572" i="1"/>
  <c r="K570" i="1"/>
  <c r="K569" i="1"/>
  <c r="K568" i="1"/>
  <c r="K567" i="1"/>
  <c r="K566" i="1"/>
  <c r="K565" i="1"/>
  <c r="K564" i="1"/>
  <c r="K562" i="1"/>
  <c r="K561" i="1"/>
  <c r="K560" i="1"/>
  <c r="K558" i="1"/>
  <c r="K557" i="1"/>
  <c r="K556" i="1"/>
  <c r="K554" i="1"/>
  <c r="K553" i="1"/>
  <c r="K552" i="1"/>
  <c r="K551" i="1"/>
  <c r="K549" i="1"/>
  <c r="K548" i="1"/>
  <c r="K547" i="1"/>
  <c r="K546" i="1"/>
  <c r="K545" i="1"/>
  <c r="K544" i="1"/>
  <c r="K542" i="1"/>
  <c r="K541" i="1"/>
  <c r="K540" i="1"/>
  <c r="K539" i="1"/>
  <c r="K537" i="1"/>
  <c r="K536" i="1"/>
  <c r="K535" i="1"/>
  <c r="K533" i="1"/>
  <c r="K532" i="1"/>
  <c r="K531" i="1"/>
  <c r="K530" i="1"/>
  <c r="K528" i="1"/>
  <c r="K527" i="1"/>
  <c r="K526" i="1"/>
  <c r="K525" i="1"/>
  <c r="K524" i="1"/>
  <c r="K523" i="1"/>
  <c r="K522" i="1"/>
  <c r="K519" i="1"/>
  <c r="K518" i="1"/>
  <c r="K517" i="1"/>
  <c r="K516" i="1"/>
  <c r="K515" i="1"/>
  <c r="K513" i="1"/>
  <c r="K512" i="1"/>
  <c r="K511" i="1"/>
  <c r="K510" i="1"/>
  <c r="K509" i="1"/>
  <c r="K508" i="1"/>
  <c r="K506" i="1"/>
  <c r="K505" i="1"/>
  <c r="K504" i="1"/>
  <c r="K503" i="1"/>
  <c r="K502" i="1"/>
  <c r="K500" i="1"/>
  <c r="K499" i="1"/>
  <c r="K498" i="1"/>
  <c r="K497" i="1"/>
  <c r="K496" i="1"/>
  <c r="K495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59" i="1"/>
  <c r="K458" i="1"/>
  <c r="K457" i="1"/>
  <c r="K456" i="1"/>
  <c r="K455" i="1"/>
  <c r="K453" i="1"/>
  <c r="K452" i="1"/>
  <c r="K451" i="1"/>
  <c r="K450" i="1"/>
  <c r="K449" i="1"/>
  <c r="K447" i="1"/>
  <c r="K446" i="1"/>
  <c r="K445" i="1"/>
  <c r="K444" i="1"/>
  <c r="K443" i="1"/>
  <c r="K442" i="1"/>
  <c r="K441" i="1"/>
  <c r="K438" i="1"/>
  <c r="K437" i="1"/>
  <c r="K436" i="1"/>
  <c r="K435" i="1"/>
  <c r="K434" i="1"/>
  <c r="K433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3" i="1"/>
  <c r="K412" i="1"/>
  <c r="K411" i="1"/>
  <c r="K410" i="1"/>
  <c r="K408" i="1"/>
  <c r="K407" i="1"/>
  <c r="K406" i="1"/>
  <c r="K405" i="1"/>
  <c r="K404" i="1"/>
  <c r="K403" i="1"/>
  <c r="K401" i="1"/>
  <c r="K400" i="1"/>
  <c r="K399" i="1"/>
  <c r="K397" i="1"/>
  <c r="K396" i="1"/>
  <c r="K395" i="1"/>
  <c r="K394" i="1"/>
  <c r="K393" i="1"/>
  <c r="K391" i="1"/>
  <c r="K390" i="1"/>
  <c r="K389" i="1"/>
  <c r="K388" i="1"/>
  <c r="K387" i="1"/>
  <c r="K386" i="1"/>
  <c r="K385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18" i="1"/>
  <c r="K317" i="1"/>
  <c r="K316" i="1"/>
  <c r="K315" i="1"/>
  <c r="K314" i="1"/>
  <c r="K313" i="1"/>
  <c r="K312" i="1"/>
  <c r="K311" i="1"/>
  <c r="K310" i="1"/>
  <c r="K309" i="1"/>
  <c r="K306" i="1"/>
  <c r="K305" i="1"/>
  <c r="K302" i="1"/>
  <c r="K301" i="1"/>
  <c r="K300" i="1"/>
  <c r="K299" i="1"/>
  <c r="K298" i="1"/>
  <c r="K297" i="1"/>
  <c r="K296" i="1"/>
  <c r="K295" i="1"/>
  <c r="K294" i="1"/>
  <c r="K292" i="1"/>
  <c r="K291" i="1"/>
  <c r="K290" i="1"/>
  <c r="K289" i="1"/>
  <c r="K288" i="1"/>
  <c r="K287" i="1"/>
  <c r="K286" i="1"/>
  <c r="K285" i="1"/>
  <c r="K284" i="1"/>
  <c r="K283" i="1"/>
  <c r="K282" i="1"/>
  <c r="K280" i="1"/>
  <c r="K279" i="1"/>
  <c r="K278" i="1"/>
  <c r="K277" i="1"/>
  <c r="K276" i="1"/>
  <c r="K275" i="1"/>
  <c r="K274" i="1"/>
  <c r="K273" i="1"/>
  <c r="K271" i="1"/>
  <c r="K270" i="1"/>
  <c r="K269" i="1"/>
  <c r="K268" i="1"/>
  <c r="K267" i="1"/>
  <c r="K266" i="1"/>
  <c r="K265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0" i="1"/>
  <c r="K249" i="1"/>
  <c r="K246" i="1"/>
  <c r="K245" i="1"/>
  <c r="K244" i="1"/>
  <c r="K243" i="1"/>
  <c r="K242" i="1"/>
  <c r="K241" i="1"/>
  <c r="K240" i="1"/>
  <c r="K239" i="1"/>
  <c r="K238" i="1"/>
  <c r="K236" i="1"/>
  <c r="K235" i="1"/>
  <c r="K234" i="1"/>
  <c r="K233" i="1"/>
  <c r="K232" i="1"/>
  <c r="K231" i="1"/>
  <c r="K230" i="1"/>
  <c r="K229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5" i="1"/>
  <c r="K194" i="1"/>
  <c r="K193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3" i="1"/>
  <c r="K142" i="1"/>
  <c r="K140" i="1"/>
  <c r="K139" i="1"/>
  <c r="K137" i="1"/>
  <c r="K136" i="1"/>
  <c r="K135" i="1"/>
  <c r="K134" i="1"/>
  <c r="K132" i="1"/>
  <c r="K131" i="1"/>
  <c r="K130" i="1"/>
  <c r="K129" i="1"/>
  <c r="K128" i="1"/>
  <c r="K127" i="1"/>
  <c r="K126" i="1"/>
  <c r="K125" i="1"/>
  <c r="K124" i="1"/>
  <c r="K123" i="1"/>
  <c r="K121" i="1"/>
  <c r="K120" i="1"/>
  <c r="K119" i="1"/>
  <c r="K118" i="1"/>
  <c r="K117" i="1"/>
  <c r="K116" i="1"/>
  <c r="K115" i="1"/>
  <c r="K114" i="1"/>
  <c r="K111" i="1"/>
  <c r="K110" i="1"/>
  <c r="K109" i="1"/>
  <c r="K107" i="1"/>
  <c r="K105" i="1"/>
  <c r="K104" i="1"/>
  <c r="K103" i="1"/>
  <c r="K102" i="1"/>
  <c r="K101" i="1"/>
  <c r="K100" i="1"/>
  <c r="K99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2" i="1"/>
  <c r="K81" i="1"/>
  <c r="K79" i="1"/>
  <c r="K78" i="1"/>
  <c r="K77" i="1"/>
  <c r="K76" i="1"/>
  <c r="K75" i="1"/>
  <c r="K74" i="1"/>
  <c r="K72" i="1"/>
  <c r="K71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4" i="1"/>
  <c r="K53" i="1"/>
  <c r="K52" i="1"/>
  <c r="K51" i="1"/>
  <c r="K50" i="1"/>
  <c r="K49" i="1"/>
  <c r="K48" i="1"/>
  <c r="K47" i="1"/>
  <c r="K46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</calcChain>
</file>

<file path=xl/sharedStrings.xml><?xml version="1.0" encoding="utf-8"?>
<sst xmlns="http://schemas.openxmlformats.org/spreadsheetml/2006/main" count="2749" uniqueCount="714">
  <si>
    <t>ТМЦ</t>
  </si>
  <si>
    <t>Ед.</t>
  </si>
  <si>
    <t>Отпускная цена
(руб.)</t>
  </si>
  <si>
    <t>ВСМ</t>
  </si>
  <si>
    <t>ЖД</t>
  </si>
  <si>
    <t>ЗЕОН</t>
  </si>
  <si>
    <t>Спорттовары</t>
  </si>
  <si>
    <t>Кол - во</t>
  </si>
  <si>
    <t xml:space="preserve"> </t>
  </si>
  <si>
    <t>шт</t>
  </si>
  <si>
    <t>компл</t>
  </si>
  <si>
    <t>пар</t>
  </si>
  <si>
    <t>Ботинки</t>
  </si>
  <si>
    <t>FISCHER</t>
  </si>
  <si>
    <t>Бот/лыж Fischer BCX 4 44</t>
  </si>
  <si>
    <t>Бот/лыж Fischer BCX 6 42</t>
  </si>
  <si>
    <t>Бот/лыж Fischer Offtrack 3 38 (S17811)</t>
  </si>
  <si>
    <t>Бот/лыж Fischer Offtrack 3 41 (S17811)</t>
  </si>
  <si>
    <t>Бот/лыж Fischer RC Combi my style 39 (S10413)</t>
  </si>
  <si>
    <t>Бот/лыж Fischer RC Combi my style 40 (S10413)</t>
  </si>
  <si>
    <t>Бот/лыж Fischer RC Combi my style 41 (S10413)</t>
  </si>
  <si>
    <t>Бот/лыж Fischer RC3 Combi 42 (S01013)</t>
  </si>
  <si>
    <t>Бот/лыж Fischer RC3 Combi 43 (S01013)</t>
  </si>
  <si>
    <t>Бот/лыж Fischer RC3 Combi 44 (S01013)</t>
  </si>
  <si>
    <t>Бот/лыж Fischer RC5 Combi 45 (S00911)</t>
  </si>
  <si>
    <t>Бот/лыж Fischer RC5 Skating 43 (S00813)</t>
  </si>
  <si>
    <t>Бот/лыж Fischer RC5 Skating 44 (S00813)</t>
  </si>
  <si>
    <t>Бот/лыж Fischer SnowStar Pink 28 (S13112)</t>
  </si>
  <si>
    <t>Бот/лыж Fischer SnowStar Yellow (31) (S05512)</t>
  </si>
  <si>
    <t>Бот/лыж Fischer SnowStar Yellow (32) (S05512)</t>
  </si>
  <si>
    <t>Бот/лыж Fischer XC Comfort my style 36</t>
  </si>
  <si>
    <t>Бот/лыж Fischer XC Comfort my style 37 (S03912)</t>
  </si>
  <si>
    <t>Бот/лыж Fischer XC Comfort my style 38 (S03912)</t>
  </si>
  <si>
    <t>Бот/лыж Fischer XC Comfort my style 39 (S03912)</t>
  </si>
  <si>
    <t>Бот/лыж Fischer XC Comfort my style 40 (S03912)</t>
  </si>
  <si>
    <t>Бот/лыж Fischer XC Comfort my style 41 (S03912)</t>
  </si>
  <si>
    <t>Бот/лыж Fischer XC Comfort silver 42 (S03812)</t>
  </si>
  <si>
    <t>Бот/лыж Fischer XC Comfort silver 43 (S03812)</t>
  </si>
  <si>
    <t>Бот/лыж Fischer XC Comfort silver 44 (S03812)</t>
  </si>
  <si>
    <t>Бот/лыж Fischer XC Comfort silver 45 (S03812)</t>
  </si>
  <si>
    <t>Бот/лыж Fischer XC Comfort silver 46 (S03812)</t>
  </si>
  <si>
    <t>Бот/лыж Fischer XC Control 36</t>
  </si>
  <si>
    <t>Бот/лыж Fischer XC Control 44 (S03313)</t>
  </si>
  <si>
    <t>ISG</t>
  </si>
  <si>
    <t>Sport 504</t>
  </si>
  <si>
    <t>Бот/лыж ISG Sport 504 Men 42 (синт.) SNS</t>
  </si>
  <si>
    <t>Бот/лыж ISG Sport 504 Men 43 (синт.) SNS</t>
  </si>
  <si>
    <t>Бот/лыж ISG Sport 504 Men 44 (синт.) SNS</t>
  </si>
  <si>
    <t>Бот/лыж ISG Sport 504 Men 45 (синт.) SNS</t>
  </si>
  <si>
    <t>Бот/лыж ISG Sport 504 Men 46 (синт.) SNS</t>
  </si>
  <si>
    <t>Бот/лыж ISG Sport 504 Women 36 (синт.) SNS</t>
  </si>
  <si>
    <t>Бот/лыж ISG Sport 504 Women 37 (синт.) SNS</t>
  </si>
  <si>
    <t>Бот/лыж ISG Sport 504 Women 38 (синт.) SNS</t>
  </si>
  <si>
    <t>Бот/лыж ISG Sport 504 Women 39 (синт.) SNS</t>
  </si>
  <si>
    <t>Sport 506</t>
  </si>
  <si>
    <t>Бот/лыж ISG Sport 506 Men 40 (синт.) SNS</t>
  </si>
  <si>
    <t>Бот/лыж ISG Sport 506 Men 41 (синт.) SNS</t>
  </si>
  <si>
    <t>Бот/лыж ISG Sport 506 Men 42 (синт.) SNS</t>
  </si>
  <si>
    <t>Бот/лыж ISG Sport 506 Men 43 (синт.) SNS</t>
  </si>
  <si>
    <t>Бот/лыж ISG Sport 506 Men 44 (синт.) SNS</t>
  </si>
  <si>
    <t>Бот/лыж ISG Sport 506 Men 45 (синт.) SNS</t>
  </si>
  <si>
    <t>Бот/лыж ISG Sport 506 Men 46 (синт.) SNS</t>
  </si>
  <si>
    <t>Бот/лыж ISG Sport 506 Men 47 (синт.) SNS</t>
  </si>
  <si>
    <t>Бот/лыж ISG Sport 506 Women 35 (синт.) SNS</t>
  </si>
  <si>
    <t>Бот/лыж ISG Sport 506 Women 36 (синт.) SNS</t>
  </si>
  <si>
    <t>Бот/лыж ISG Sport 506 Women 37 (синт.) SNS</t>
  </si>
  <si>
    <t>Бот/лыж ISG Sport 506 Women 38 (синт.) SNS</t>
  </si>
  <si>
    <t>Бот/лыж ISG Sport 506 Women 39 (синт.) SNS</t>
  </si>
  <si>
    <t>Бот/лыж ISG Sport 506 Women 40 (синт.) SNS</t>
  </si>
  <si>
    <t>Sport 508, 605</t>
  </si>
  <si>
    <t>Бот/лыж ISG Sport 508 37 (синт.) SNS</t>
  </si>
  <si>
    <t>Бот/лыж ISG Sport 508 47 (синт.) SNS</t>
  </si>
  <si>
    <t>Sport 509</t>
  </si>
  <si>
    <t>Бот/лыж ISG Sport 509 Women 36 (синт.) SNS</t>
  </si>
  <si>
    <t>Бот/лыж ISG Sport 509 Women 37 (синт.) SNS</t>
  </si>
  <si>
    <t>Бот/лыж ISG Sport 509 Women 38 (синт.) SNS</t>
  </si>
  <si>
    <t>Бот/лыж ISG Sport 509 Women 39 (синт.) SNS</t>
  </si>
  <si>
    <t>Бот/лыж ISG Sport 509 Women 40 (синт.) SNS</t>
  </si>
  <si>
    <t>Бот/лыж ISG Sport 509 Women 41 (синт.) SNS</t>
  </si>
  <si>
    <t>Sport 901</t>
  </si>
  <si>
    <t>Бот/лыж ISG Sport 901 SNS Pilot 38(6) (синт)гоночн.</t>
  </si>
  <si>
    <t>Бот/лыж ISG Sport 901 SNS Pilot 40(7) (синт)гоночн.</t>
  </si>
  <si>
    <t>Touring 203</t>
  </si>
  <si>
    <t>Бот/лыж ISG Touring 203 7 р.31 (синт.) NN75</t>
  </si>
  <si>
    <t>Бот/лыж ISG Touring 203 7 р.34 (синт.) NN75</t>
  </si>
  <si>
    <t>Бот/лыж ISG Touring 203 7 р.35 (синт.) NN75</t>
  </si>
  <si>
    <t>Бот/лыж ISG Touring 203 7 р.36 (синт.) NN75</t>
  </si>
  <si>
    <t>Бот/лыж ISG Touring 203 7 р.38 (синт.) NN75</t>
  </si>
  <si>
    <t>Бот/лыж ISG Touring 203 7 р.39 (синт.) NN75</t>
  </si>
  <si>
    <t>Бот/лыж ISG Touring 203 7 р.40 (синт.) NN75</t>
  </si>
  <si>
    <t>Бот/лыж ISG Touring 203 7 р.41 (синт.) NN75</t>
  </si>
  <si>
    <t>Бот/лыж ISG Touring 203 7 р.42 (синт.) NN75</t>
  </si>
  <si>
    <t>Бот/лыж ISG Touring 203 7 р.43 (синт.) NN75</t>
  </si>
  <si>
    <t>Бот/лыж ISG Touring 203 7 р.44 (синт.) NN75</t>
  </si>
  <si>
    <t>Бот/лыж ISG Touring 203 7 р.46 (синт.) NN75</t>
  </si>
  <si>
    <t>Бот/лыж ISG Touring 203 7 р.47 (синт.) NN75</t>
  </si>
  <si>
    <t>MARPETTI</t>
  </si>
  <si>
    <t>BAMBINI</t>
  </si>
  <si>
    <t>Бот/лыж Marpetti/10-11/ Bambini 31 NN-75</t>
  </si>
  <si>
    <t>Бот/лыж Marpetti/10-11/ Bambini 33 NN-75</t>
  </si>
  <si>
    <t>Бот/лыж Marpetti/10-11/ Bambini 34 NN-75</t>
  </si>
  <si>
    <t>Бот/лыж Marpetti/10-11/ Bambini 35 NN-75</t>
  </si>
  <si>
    <t>Бот/лыж Marpetti/10-11/ Bambini р.31 NNN red/silv.5/9И/</t>
  </si>
  <si>
    <t>Бот/лыж Marpetti/10-11/ Bambini р.32 SNS 392/2И/</t>
  </si>
  <si>
    <t>Бот/лыж Marpetti/10-11/ Bambini р.33 SNS 392/2И/</t>
  </si>
  <si>
    <t>BOLZANO</t>
  </si>
  <si>
    <t>Бот/лыж Marpetti/10-12/ Bolzano NNN 45 (синт.черн)</t>
  </si>
  <si>
    <t>DOLCE VITA/11-12/</t>
  </si>
  <si>
    <t>Бот/лыж Marpetti/11-12/ Dolce Vita  р.36 NNN 83/2И</t>
  </si>
  <si>
    <t>Бот/лыж Marpetti/11-12/ Dolce Vita  р.38 NNN 83/2И</t>
  </si>
  <si>
    <t>Бот/лыж Marpetti/10-11/ Val de Fiemme 39 NNN</t>
  </si>
  <si>
    <t>SALOMON</t>
  </si>
  <si>
    <t>COMBI</t>
  </si>
  <si>
    <t>Л/бот Salomon  COMBI  5,5</t>
  </si>
  <si>
    <t>Л/бот Salomon  COMBI  6,5</t>
  </si>
  <si>
    <t>Л/бот Salomon  COMBI  7</t>
  </si>
  <si>
    <t>Л/бот Salomon  COMBI  7,5</t>
  </si>
  <si>
    <t>Л/бот Salomon  COMBI  8</t>
  </si>
  <si>
    <t>Л/бот Salomon  COMBI  8,5</t>
  </si>
  <si>
    <t>Л/бот Salomon  COMBI 10</t>
  </si>
  <si>
    <t>Л/бот Salomon  COMBI 10,5</t>
  </si>
  <si>
    <t>ESCAPE</t>
  </si>
  <si>
    <t>Л/бот Salomon ESCAPE 5 TR  8,5</t>
  </si>
  <si>
    <t>Л/бот Salomon ESCAPE 5 TR  9</t>
  </si>
  <si>
    <t>Л/бот Salomon ESCAPE 5 TR  9,5</t>
  </si>
  <si>
    <t>Л/бот Salomon ESCAPE 5 TR 10</t>
  </si>
  <si>
    <t>Л/бот Salomon ESCAPE 5 TR 10,5</t>
  </si>
  <si>
    <t>Л/бот Salomon ESCAPE 5 TR 11</t>
  </si>
  <si>
    <t>Л/бот Salomon ESCAPE 6 PILOT  9</t>
  </si>
  <si>
    <t>Л/бот Salomon ESCAPE 6 PILOT  9,5</t>
  </si>
  <si>
    <t>Л/бот Salomon ESCAPE 6 PILOT 10,5</t>
  </si>
  <si>
    <t>Л/бот Salomon ESCAPE 6 PILOT 11</t>
  </si>
  <si>
    <t>PRO COMBI PILOT</t>
  </si>
  <si>
    <t>Л/бот Salomon PRO COMBI PILOT  9</t>
  </si>
  <si>
    <t>Л/бот Salomon PRO COMBI PILOT  9,5</t>
  </si>
  <si>
    <t>Л/бот Salomon PRO COMBI PILOT 10</t>
  </si>
  <si>
    <t>Л/бот Salomon PRO COMBI PILOT 10,5</t>
  </si>
  <si>
    <t>SIAM</t>
  </si>
  <si>
    <t>Л/бот Salomon SIAM 6 PILOT 5,5</t>
  </si>
  <si>
    <t>Л/бот Salomon SIAM 6 PILOT 6,5</t>
  </si>
  <si>
    <t>Прочие</t>
  </si>
  <si>
    <t>Бот/лыж Salomon RC Carbon 9, класс., черн./т-сер. (786093)</t>
  </si>
  <si>
    <t>Бот/лыж Salomon RS Carbon 10, коньк., черн./бел. (102781)</t>
  </si>
  <si>
    <t>TISA</t>
  </si>
  <si>
    <t>COMBI NNN</t>
  </si>
  <si>
    <t>Бот/лыж Tisa Combi NNN 36</t>
  </si>
  <si>
    <t>Бот/лыж Tisa Combi NNN 37</t>
  </si>
  <si>
    <t>Бот/лыж Tisa Combi NNN 38</t>
  </si>
  <si>
    <t>Бот/лыж Tisa Combi NNN 39</t>
  </si>
  <si>
    <t>Бот/лыж Tisa Combi NNN 40</t>
  </si>
  <si>
    <t>Бот/лыж Tisa Combi NNN 41</t>
  </si>
  <si>
    <t>Бот/лыж Tisa Combi NNN 42</t>
  </si>
  <si>
    <t>Бот/лыж Tisa Combi NNN 43</t>
  </si>
  <si>
    <t>Бот/лыж Tisa Combi NNN 44</t>
  </si>
  <si>
    <t>Бот/лыж Tisa Combi NNN 45</t>
  </si>
  <si>
    <t>Бот/лыж Tisa Combi NNN 46</t>
  </si>
  <si>
    <t>Бот/лыж Tisa Combi NNN 47</t>
  </si>
  <si>
    <t>NN-75</t>
  </si>
  <si>
    <t>Бот/лыж Tisa NN-75  JUNIOR р.31  (S75311)</t>
  </si>
  <si>
    <t>Бот/лыж Tisa NN-75  JUNIOR р.33  (S75311)</t>
  </si>
  <si>
    <t>Бот/лыж Tisa NN-75  JUNIOR р.34  (S75311)</t>
  </si>
  <si>
    <t>Бот/лыж Tisa NN-75  JUNIOR р.35  (S75311)</t>
  </si>
  <si>
    <t>Бот/лыж Tisa NN-75  р.36  (S75111)</t>
  </si>
  <si>
    <t>Бот/лыж Tisa NN-75  р.37  (S75111)</t>
  </si>
  <si>
    <t>Бот/лыж Tisa NN-75  р.38  (S75111)</t>
  </si>
  <si>
    <t>Бот/лыж Tisa NN-75  р.39  (S75111)</t>
  </si>
  <si>
    <t>Бот/лыж Tisa NN-75  р.40  (S75111)</t>
  </si>
  <si>
    <t>Бот/лыж Tisa NN-75  р.41  (S75111)</t>
  </si>
  <si>
    <t>Бот/лыж Tisa NN-75  р.42  (S75111)</t>
  </si>
  <si>
    <t>Бот/лыж Tisa NN-75  р.43  (S75111)</t>
  </si>
  <si>
    <t>Бот/лыж Tisa NN-75  р.44  (S75111)</t>
  </si>
  <si>
    <t>Бот/лыж Tisa NN-75  р.45  (S75111)</t>
  </si>
  <si>
    <t>Бот/лыж Tisa NN-75  р.46  (S75111)</t>
  </si>
  <si>
    <t>Бот/лыж Tisa NN-75  р.47  (S75111)</t>
  </si>
  <si>
    <t>SPORT NNN</t>
  </si>
  <si>
    <t>Бот/лыж Tisa Sport  Lady NNN 36  (S75211)</t>
  </si>
  <si>
    <t>Бот/лыж Tisa Sport  Lady NNN 37  (S75211)</t>
  </si>
  <si>
    <t>Бот/лыж Tisa Sport  Lady NNN 38  (S75211)</t>
  </si>
  <si>
    <t>Бот/лыж Tisa Sport  Lady NNN 41  (S75211)</t>
  </si>
  <si>
    <t>Бот/лыж Tisa Sport NNN 36</t>
  </si>
  <si>
    <t>Бот/лыж Tisa Sport NNN 37</t>
  </si>
  <si>
    <t>Бот/лыж Tisa Sport NNN 38</t>
  </si>
  <si>
    <t>Бот/лыж Tisa Sport NNN 39</t>
  </si>
  <si>
    <t>Бот/лыж Tisa Sport NNN 40</t>
  </si>
  <si>
    <t>Бот/лыж Tisa Sport NNN 41</t>
  </si>
  <si>
    <t>Бот/лыж Tisa Sport NNN 42</t>
  </si>
  <si>
    <t>Бот/лыж Tisa Sport NNN 43</t>
  </si>
  <si>
    <t>Бот/лыж Tisa Sport NNN 44</t>
  </si>
  <si>
    <t>Бот/лыж Tisa Sport NNN 45</t>
  </si>
  <si>
    <t>Бот/лыж Tisa Sport NNN 46</t>
  </si>
  <si>
    <t>Бот/лыж Tisa Sport NNN 47</t>
  </si>
  <si>
    <t>Бот/лыж Alpina BC100 5182 39</t>
  </si>
  <si>
    <t>Бот/лыж Botas Arena NN-75 47</t>
  </si>
  <si>
    <t>Бот/лыж Rossignol X-5 38 черн., комби (RI8WA09)</t>
  </si>
  <si>
    <t>САБО</t>
  </si>
  <si>
    <t>Лидер (искусст. кожа)</t>
  </si>
  <si>
    <t>Бот/лыж арт. ЛБ04ИК "Лидер" 35</t>
  </si>
  <si>
    <t>Бот/лыж арт. ЛБ04ИК "Лидер" 36</t>
  </si>
  <si>
    <t>Бот/лыж арт. ЛБ04ИК "Лидер" 37</t>
  </si>
  <si>
    <t>Бот/лыж арт. ЛБ04ИК "Лидер" 38</t>
  </si>
  <si>
    <t>Бот/лыж арт. ЛБ04ИК "Лидер" 39</t>
  </si>
  <si>
    <t>Бот/лыж арт. ЛБ04ИК "Лидер" 40</t>
  </si>
  <si>
    <t>Бот/лыж арт. ЛБ04ИК "Лидер" 41</t>
  </si>
  <si>
    <t>Бот/лыж арт. ЛБ04ИК "Лидер" 42</t>
  </si>
  <si>
    <t>Бот/лыж арт. ЛБ04ИК "Лидер" 43</t>
  </si>
  <si>
    <t>Бот/лыж арт. ЛБ04ИК "Лидер" 44</t>
  </si>
  <si>
    <t>Бот/лыж арт. ЛБ04ИК "Лидер" 45</t>
  </si>
  <si>
    <t>Бот/лыж арт. ЛБ04ИК "Лидер" 46</t>
  </si>
  <si>
    <t>Бот/лыж арт. ЛБ04ИК "Лидер" 47</t>
  </si>
  <si>
    <t>Лидер (натур. кожа)</t>
  </si>
  <si>
    <t>Бот/лыж арт. ЛБ04НК "Лидер" 32</t>
  </si>
  <si>
    <t>Бот/лыж арт. ЛБ04НК "Лидер" 33</t>
  </si>
  <si>
    <t>Бот/лыж арт. ЛБ04НК "Лидер" 34</t>
  </si>
  <si>
    <t>Бот/лыж арт. ЛБ04НК "Лидер" 35</t>
  </si>
  <si>
    <t>Бот/лыж арт. ЛБ04НК "Лидер" 36</t>
  </si>
  <si>
    <t>Бот/лыж арт. ЛБ04НК "Лидер" 37</t>
  </si>
  <si>
    <t>Бот/лыж арт. ЛБ04НК "Лидер" 38</t>
  </si>
  <si>
    <t>Бот/лыж арт. ЛБ04НК "Лидер" 39</t>
  </si>
  <si>
    <t>Бот/лыж арт. ЛБ04НК "Лидер" 40</t>
  </si>
  <si>
    <t>Бот/лыж арт. ЛБ04НК "Лидер" 41</t>
  </si>
  <si>
    <t>Бот/лыж арт. ЛБ04НК "Лидер" 42</t>
  </si>
  <si>
    <t>Бот/лыж арт. ЛБ04НК "Лидер" 43</t>
  </si>
  <si>
    <t>Бот/лыж арт. ЛБ04НК "Лидер" 44</t>
  </si>
  <si>
    <t>Бот/лыж арт. ЛБ04НК "Лидер" 45</t>
  </si>
  <si>
    <t>Бот/лыж арт. ЛБ04НК "Лидер" 46</t>
  </si>
  <si>
    <t>Бот/лыж арт. ЛБ04НК "Лидер" 47</t>
  </si>
  <si>
    <t>Профи</t>
  </si>
  <si>
    <t>Бот/лыж ЛБ05ИК "Профи" NNN 38</t>
  </si>
  <si>
    <t>Бот/лыж ЛБ05ИК "Профи" NNN 39</t>
  </si>
  <si>
    <t>Бот/лыж ЛБ05ИК "Профи" NNN 40</t>
  </si>
  <si>
    <t>Бот/лыж ЛБ05ИК "Профи" NNN 41</t>
  </si>
  <si>
    <t>Бот/лыж ЛБ05ИК "Профи" NNN 42</t>
  </si>
  <si>
    <t>Бот/лыж ЛБ05ИК "Профи" NNN 43</t>
  </si>
  <si>
    <t>Бот/лыж ЛБ05ИК "Профи" NNN 44</t>
  </si>
  <si>
    <t>Бот/лыж ЛБ05ИК "Профи" NNN 45</t>
  </si>
  <si>
    <t>Эксперт</t>
  </si>
  <si>
    <t>Бот/лыж ЛБ06ИК "Эксперт" NNN 36</t>
  </si>
  <si>
    <t>Бот/лыж ЛБ06ИК "Эксперт" NNN 37</t>
  </si>
  <si>
    <t>Бот/лыж ЛБ06ИК "Эксперт" NNN 38</t>
  </si>
  <si>
    <t>Бот/лыж ЛБ06ИК "Эксперт" NNN 39</t>
  </si>
  <si>
    <t>Бот/лыж ЛБ06ИК "Эксперт" NNN 40</t>
  </si>
  <si>
    <t>Бот/лыж ЛБ06ИК "Эксперт" NNN 41</t>
  </si>
  <si>
    <t>Бот/лыж ЛБ06ИК "Эксперт" NNN 43</t>
  </si>
  <si>
    <t>Бот/лыж ЛБ06ИК "Эксперт" NNN 44</t>
  </si>
  <si>
    <t>Бот/лыж ЛБ06ИК "Эксперт" NNN 45</t>
  </si>
  <si>
    <t>Крепления</t>
  </si>
  <si>
    <t>ATOMIC</t>
  </si>
  <si>
    <t>Крепления Atomic SNS Auto Universal (AH50000021)</t>
  </si>
  <si>
    <t>Крепления Atomic SNS Auto woman (AH50000041)</t>
  </si>
  <si>
    <t>Крепления Fischer S49013 Xcelerator Super SK Race Nis</t>
  </si>
  <si>
    <t>Крепления Fischer S50013 Xcelerator Skate Nis</t>
  </si>
  <si>
    <t>Крепления Fischer S50113 Xcelerator Classic Nis</t>
  </si>
  <si>
    <t>Крепления Fischer S50409 R3 Combi Black</t>
  </si>
  <si>
    <t>Крепления Fischer S50509 R3 Skate black</t>
  </si>
  <si>
    <t>Крепления Fischer S50609 R3 Classic black</t>
  </si>
  <si>
    <t>Крепления Fischer S51107 Auto T3 black</t>
  </si>
  <si>
    <t>Крепления Fischer S51209 Auto T3 silver</t>
  </si>
  <si>
    <t>Крепления Fischer S51309 Auto T3 White My Style</t>
  </si>
  <si>
    <t>Крепления Fischer S53210 Entry Black Lot</t>
  </si>
  <si>
    <t>Крепления Fischer S53308 R3 Skate yellow</t>
  </si>
  <si>
    <t>Крепления Fischer S54108 Entry Silver Lot</t>
  </si>
  <si>
    <t>Крепления ISG NN-75 алюм. (черные)</t>
  </si>
  <si>
    <t>Крепления ISG NN-75 пласт. (белые)</t>
  </si>
  <si>
    <t>Крепления ISG NN-75 пласт. (черные)</t>
  </si>
  <si>
    <t>Крепления NN-75 SportMaxim, алюм.(бел)</t>
  </si>
  <si>
    <t>Крепления NN-75 SportMaxim, алюм.(красн)</t>
  </si>
  <si>
    <t>Крепления NN-75 SportMaxim, алюм.(сер)</t>
  </si>
  <si>
    <t>Крепления NN-75 SportMaxim, алюм.(черн)</t>
  </si>
  <si>
    <t>ROTTEFELLA</t>
  </si>
  <si>
    <t>Крепления Rottefella 222310 NNN Touring Manual, ручн., черн/серебр.</t>
  </si>
  <si>
    <t>Крепления Rottefella 222450 NNN T-3, серебр/черн.</t>
  </si>
  <si>
    <t>Крепления Rottefella 222530 NNN T-4 Nis Touring, серебр/красн</t>
  </si>
  <si>
    <t>Крепления Rottefella 223110 NNN T-Entry серебр./черн.</t>
  </si>
  <si>
    <t>Крепления Rottefella 223330 NNN R-3 Skate, серебр./черн.</t>
  </si>
  <si>
    <t>Крепления Rottefella 223430 NNN R-3 Classic, серебр./черн.</t>
  </si>
  <si>
    <t>Крепления Rottefella 223830 NNN R-4 Nis Classic, черн./серебр., гон.</t>
  </si>
  <si>
    <t>Крепления Rottefella NNN-BC-Auto, туристические</t>
  </si>
  <si>
    <t>Крепления Salomon SNS Pilot Combi (126443)</t>
  </si>
  <si>
    <t>Крепления Salomon SNS Pilot Equipe Classic (786097)</t>
  </si>
  <si>
    <t>Крепления Salomon SNS Pilot Equipe Skate 786094</t>
  </si>
  <si>
    <t>Крепления Salomon SNS Pilot Sport Classic (534951)</t>
  </si>
  <si>
    <t>Крепления Salomon SNS Pilot Sport Skate (534954)</t>
  </si>
  <si>
    <t>Крепления Salomon SNS Profil Active C&amp;S, черн. (786130)</t>
  </si>
  <si>
    <t>Крепления Salomon SNS Profil Auto men 534934</t>
  </si>
  <si>
    <t>Крепления Salomon SNS Profil Auto universal (534942+S103265+серые)</t>
  </si>
  <si>
    <t>Крепления Salomon SNS Profil Auto women 534937</t>
  </si>
  <si>
    <t>Крепления Salomon SNS Profil Equipe Classic 786121</t>
  </si>
  <si>
    <t>Крепления Salomon SNS Profil Equipe Skate 786124</t>
  </si>
  <si>
    <t>Крепления лыжные профильные прочие</t>
  </si>
  <si>
    <t>Крепления "Эльва" 3N (NNN) (Эльва-спорт)</t>
  </si>
  <si>
    <t>Крепления "Эльва" классик (SNS) (Эльва-спорт)</t>
  </si>
  <si>
    <t>Крепления Elva Classic (SNS, механика)</t>
  </si>
  <si>
    <t>Крепления Elva NNN (механика)</t>
  </si>
  <si>
    <t>Крепления MARPETTI 011141 Automatic blac (NNN T3)</t>
  </si>
  <si>
    <t>Крепления MARPETTI 021262 Auto Women grey(Ski Nordic System)</t>
  </si>
  <si>
    <t>Крепления MARPETTI 021341 Auto Junior (Ski Nordic System)</t>
  </si>
  <si>
    <t>Крепления Rossignol NNN R3 Skate 41000, сер/черн</t>
  </si>
  <si>
    <t>Крепления Tisa NNN Entry</t>
  </si>
  <si>
    <t>Прочие лыжные крепления</t>
  </si>
  <si>
    <t>Крепления Botas BRN-10</t>
  </si>
  <si>
    <t>Крепления лыжные мягкие</t>
  </si>
  <si>
    <t>Крепления полужесткие регулируемые</t>
  </si>
  <si>
    <t>Лыжи</t>
  </si>
  <si>
    <t>ATEMI</t>
  </si>
  <si>
    <t>Лыж/компл. Atemi Corvette Step 160 (желт, крепл75мм)</t>
  </si>
  <si>
    <t>Лыж/компл. Atemi Corvette Step 170 (желт, крепл75мм)</t>
  </si>
  <si>
    <t>Лыж/компл. Atemi Formula STEP 100 (красн., креп. комби)</t>
  </si>
  <si>
    <t>Лыж/компл. Atemi Formula STEP 110 (син., креп. комби)</t>
  </si>
  <si>
    <t>Лыж/компл. Atemi Formula STEP 120 (красн., креп. комби)</t>
  </si>
  <si>
    <t>Лыж/компл. Atemi Snowdrift   90 (красн., креп. комби рез)</t>
  </si>
  <si>
    <t>Лыж/компл. Atemi Snowdrift   90 (син., креп. комби рез)</t>
  </si>
  <si>
    <t>Лыж/компл. Atemi Snowdrift  100 (красн., креп. комби рез)</t>
  </si>
  <si>
    <t>Лыж/компл. Atemi Snowdrift  100 (син., креп. комби рез)</t>
  </si>
  <si>
    <t>Лыж/компл. Atemi Snowdrift  110 (красн., креп. комби рез)</t>
  </si>
  <si>
    <t>Dynamic</t>
  </si>
  <si>
    <t>Комп бег/лыж Dynamic VRCombi + A/U, 180</t>
  </si>
  <si>
    <t>Лыжи+креп. Dynamic VR 46 GRIP+A/U, 186</t>
  </si>
  <si>
    <t>Лыжи+креп. Dynamic VR 46 GRIP+A/U, 207</t>
  </si>
  <si>
    <t>Лыжи+креп. Dynamic VR 46 Wax + A/U, 179</t>
  </si>
  <si>
    <t>Лыжи+креп. Dynamic VR 46 Wax + A/U, 186</t>
  </si>
  <si>
    <t>Лыжи+креп. Dynamic VR 46 Wax + A/U, 200</t>
  </si>
  <si>
    <t>Лыжи+креп. Dynamic VR 46 Wax + A/U, 207</t>
  </si>
  <si>
    <t>Лыжи+креп. Dynamic VR 52 GRIP + A/U, 184</t>
  </si>
  <si>
    <t>Лыжи+креп. Dynamic VR 52 GRIP + A/U, 191</t>
  </si>
  <si>
    <t>Лыжи+креп. Dynamic VR 52 GRIP + A/U, 198</t>
  </si>
  <si>
    <t>Лыжи+креп. Dynamic VR 52 GRIP + A/U, 205</t>
  </si>
  <si>
    <t>Лыжи+креп. PM Dynamic VR 46 GRIP+Auto Uni  (193см)</t>
  </si>
  <si>
    <t>Лыжи+креп. PM Dynamic VR 46 GRIP+Auto Uni  (200см)</t>
  </si>
  <si>
    <t>Лыжи+креп. PM Dynamic VR 46 GRIP+Auto Uni  (207см)</t>
  </si>
  <si>
    <t>Лыжи+креп. PM Dynamic VR 46 WAX+Auto Uni  (179см)</t>
  </si>
  <si>
    <t>Лыжи+креп. PM Dynamic VR 46 WAX+Auto Uni  (193см)</t>
  </si>
  <si>
    <t>Лыжи+креп. PM Dynamic VR 46 WAX+Auto Uni  (207см)</t>
  </si>
  <si>
    <t>Лыжи+креп. PM Dynamic VR 52 GRIP+Auto Uni  (177см)</t>
  </si>
  <si>
    <t>Лыжи+креп. PM Dynamic VR 52 GRIP+Auto Uni  (191см)</t>
  </si>
  <si>
    <t>Лыжи+креп. PM Dynamic VR 52 GRIP+Auto Uni  (198см)</t>
  </si>
  <si>
    <t>Лыжи+креп. PM Dynamic VR 52 GRIP+Auto Uni  (205см)</t>
  </si>
  <si>
    <t>Лыжи+креп. PM Dynamic VR 52 WAX+Auto Uni  (177см)</t>
  </si>
  <si>
    <t>Лыжи+креп. PM Dynamic VR 52 WAX+Auto Uni  (184см)</t>
  </si>
  <si>
    <t>Лыжи+креп. PM Dynamic VR 52 WAX+Auto Uni  (191см)</t>
  </si>
  <si>
    <t>Лыжи+креп. PM Dynamic VR 52 WAX+Auto Uni  (205см)</t>
  </si>
  <si>
    <t>Лыжи+креп. SYM Dynamic VR 52 GRIP+Auto Uni  (205см)</t>
  </si>
  <si>
    <t>Лыжи Atomic Aina Classic 181</t>
  </si>
  <si>
    <t>Лыжи Atomic Aina Classic 188</t>
  </si>
  <si>
    <t>Лыжи Atomic Pro Classic 181</t>
  </si>
  <si>
    <t>Лыжи Atomic Pro Classic 188</t>
  </si>
  <si>
    <t>Лыжи Atomic Pro Classic 195</t>
  </si>
  <si>
    <t>Лыжи Atomic Pro Classic 202</t>
  </si>
  <si>
    <t>Лыжи Atomic Pro Classic 209</t>
  </si>
  <si>
    <t>Лыжи Atomic Pro Combi 178</t>
  </si>
  <si>
    <t>Лыжи Atomic Pro Combi 184</t>
  </si>
  <si>
    <t>Лыжи Atomic Pro Combi 190</t>
  </si>
  <si>
    <t>Лыжи Atomic Pro Skate 178</t>
  </si>
  <si>
    <t>Лыжи Atomic Pro Skate 184</t>
  </si>
  <si>
    <t>Лыжи Atomic Pro Skate 190</t>
  </si>
  <si>
    <t>Лыжи Atomic XCruise 59 Posigrip 173</t>
  </si>
  <si>
    <t>Лыжи Atomic XCruise 59 Posigrip 183</t>
  </si>
  <si>
    <t>Лыжи Atomic XCruise 59 Posigrip 193</t>
  </si>
  <si>
    <t>Лыжи+креп. Atomic ASHERA 52 G2 Syncro (191см) + Auto Wo</t>
  </si>
  <si>
    <t>Лыжи+креп. Atomic Motion 46 Grip + A/U 179</t>
  </si>
  <si>
    <t>Лыжи+креп. Atomic Motion 46 Grip + A/U 186</t>
  </si>
  <si>
    <t>Лыжи+креп. Atomic Motion 46 Grip + A/U 193</t>
  </si>
  <si>
    <t>Лыжи+креп. Atomic Motion 46 Grip + A/U 200</t>
  </si>
  <si>
    <t>Лыжи+креп. Atomic Motion 46 Grip + A/U 207</t>
  </si>
  <si>
    <t>Лыжи+креп. Atomic Motion 46 WAX (179см)  + A/U</t>
  </si>
  <si>
    <t>Лыжи+креп. Atomic Motion 46 WAX (186см)  + Auto Unive</t>
  </si>
  <si>
    <t>Лыжи+креп. Atomic Motion 46 WAX (193см)  + Auto Unive</t>
  </si>
  <si>
    <t>Лыжи+креп. Atomic Motion 46 WAX (200см)  + Auto Unive</t>
  </si>
  <si>
    <t>Лыжи+креп. Atomic Motion 46 WAX (207см)  + Auto Unive</t>
  </si>
  <si>
    <t>Лыжи+креп. Atomic Motion 52 Grip + A/U 177</t>
  </si>
  <si>
    <t>Лыжи+креп. Atomic Motion 52 Grip + A/U 184</t>
  </si>
  <si>
    <t>Лыжи+креп. Atomic Motion 52 Grip + A/U 191</t>
  </si>
  <si>
    <t>Лыжи+креп. Atomic Motion 52 Grip + A/U 198</t>
  </si>
  <si>
    <t>Лыжи+креп. Atomic Motion 52 Grip + A/U 205</t>
  </si>
  <si>
    <t>Лыжи+креп. Atomic Motion 52 WAX + A/U 177</t>
  </si>
  <si>
    <t>Лыжи+креп. Atomic Motion 52 WAX + A/U 184</t>
  </si>
  <si>
    <t>Лыжи+креп. Atomic Motion 52 WAX + A/U 191</t>
  </si>
  <si>
    <t>Лыжи+креп. Atomic Motion 52 WAX + A/U 205</t>
  </si>
  <si>
    <t>LS CLASSIC</t>
  </si>
  <si>
    <t>Лыжи Fischer N77811-202 LS Classic</t>
  </si>
  <si>
    <t>Лыжи Fischer N77811-207 LS Classic</t>
  </si>
  <si>
    <t>Лыжи Fischer N77813-182 LS Classic</t>
  </si>
  <si>
    <t>Лыжи Fischer N77813-187 LS Classic</t>
  </si>
  <si>
    <t>Лыжи Fischer N77813-192 LS Classic</t>
  </si>
  <si>
    <t>Лыжи Fischer N77813-197 LS Classic</t>
  </si>
  <si>
    <t>Лыжи Fischer N77813-202 LS Classic</t>
  </si>
  <si>
    <t>LS COMBI</t>
  </si>
  <si>
    <t>Лыжи Fischer N77713-182 LS Combi</t>
  </si>
  <si>
    <t>Лыжи Fischer N77713-187 LS Combi</t>
  </si>
  <si>
    <t>Лыжи Fischer N77713-192 LS Combi</t>
  </si>
  <si>
    <t>Лыжи Fischer N77713-197 LS Combi</t>
  </si>
  <si>
    <t>Лыжи Fischer N77713-202 LS Combi</t>
  </si>
  <si>
    <t>LS SKATECUT</t>
  </si>
  <si>
    <t>Лыжи Fischer N77611-187 LS Skatecut</t>
  </si>
  <si>
    <t>Лыжи Fischer N77613-187 LS Skate</t>
  </si>
  <si>
    <t>Лыжи Fischer N77613-192 LS Skate</t>
  </si>
  <si>
    <t>RIDGE CROWN</t>
  </si>
  <si>
    <t>Лыжи Fischer N77112-185 Ridge Crown</t>
  </si>
  <si>
    <t>Лыжи Fischer N77112-190 Ridge Crown</t>
  </si>
  <si>
    <t>Лыжи Fischer N77112-195 Ridge Crown</t>
  </si>
  <si>
    <t>Лыжи Fischer N77112-200 Ridge Crown</t>
  </si>
  <si>
    <t>Лыжи Fischer N77112-205 Ridge Crown</t>
  </si>
  <si>
    <t>Лыжи Fischer N77112-210 Ridge Crown</t>
  </si>
  <si>
    <t>SNOWSTAR</t>
  </si>
  <si>
    <t>Лыжи Fischer N64512-120 Snowstar blue Kids (с крепл.)</t>
  </si>
  <si>
    <t>Лыжи Fischer N64512-130 Snowstar blue Kids (с крепл.)</t>
  </si>
  <si>
    <t>Лыжи Fischer N64612-120 Snowstar pink Kids (с крепл.)</t>
  </si>
  <si>
    <t>Лыжи Fischer N64612-130 Snowstar pink Kids (с крепл.)</t>
  </si>
  <si>
    <t>Прочие лыжи Fischer</t>
  </si>
  <si>
    <t>Лыжи Fischer N25113-182 CRS Skate Nis</t>
  </si>
  <si>
    <t>Лыжи Fischer N25113-187 CRS Skate Nis</t>
  </si>
  <si>
    <t>Лыжи Fischer N25613-192 CRS Clasic Vasa Nis</t>
  </si>
  <si>
    <t>Лыжи Fischer N25613-197 CRS Clasic Vasa Nis</t>
  </si>
  <si>
    <t>Лыжи Fischer N25613-202 CRS Clasic Vasa Nis</t>
  </si>
  <si>
    <t>Лыжи Fischer N25613-207 CRS Clasic Vasa Nis</t>
  </si>
  <si>
    <t>Лыжи Fischer N28011-202 SC Combi</t>
  </si>
  <si>
    <t>Лыжи Fischer N28013-182 SC Combi</t>
  </si>
  <si>
    <t>Лыжи Fischer N28013-187 SC Combi</t>
  </si>
  <si>
    <t>Лыжи Fischer N28013-192 SC Combi</t>
  </si>
  <si>
    <t>Лыжи Fischer N28013-197 SC Combi</t>
  </si>
  <si>
    <t>Лыжи Fischer N28013-202 SC Combi</t>
  </si>
  <si>
    <t>Лыжи Fischer N28111-197 SC Combi Nis</t>
  </si>
  <si>
    <t>Лыжи Fischer N28111-202 SC Combi Nis</t>
  </si>
  <si>
    <t>Лыжи Fischer N32571-192 Vision Classic</t>
  </si>
  <si>
    <t>Лыжи Fischer N38191-M/174 Jupiter Control (с крепл.)</t>
  </si>
  <si>
    <t>Лыжи Fischer N54513-169 Spider 62</t>
  </si>
  <si>
    <t>Лыжи Salomon Elite 5 Classic, 182</t>
  </si>
  <si>
    <t>Лыжи Salomon Elite 5 Classic, 198</t>
  </si>
  <si>
    <t>Лыжи Salomon Elite 5 Classic, 206</t>
  </si>
  <si>
    <t>Лыжи Salomon Equipe 6 Combi, 188</t>
  </si>
  <si>
    <t>Лыжи Salomon Equipe 6 Combi, 196</t>
  </si>
  <si>
    <t>Лыжи Salomon Equipe 6 Combi, 201</t>
  </si>
  <si>
    <t>ADVENTURE STEP</t>
  </si>
  <si>
    <t>Лыжи Tisa 91112-180 Adventure Step</t>
  </si>
  <si>
    <t>Лыжи Tisa 91112-185 Adventure Step</t>
  </si>
  <si>
    <t>Лыжи Tisa 91112-190 Adventure Step</t>
  </si>
  <si>
    <t>Лыжи Tisa 91112-195 Adventure Step</t>
  </si>
  <si>
    <t>Лыжи Tisa 91112-200 Adventure Step</t>
  </si>
  <si>
    <t>Лыжи Tisa 91112-205 Adventure Step</t>
  </si>
  <si>
    <t>Лыжи Tisa 91112-210 Adventure Step</t>
  </si>
  <si>
    <t>RACE CAP SKATING</t>
  </si>
  <si>
    <t>Лыжи Tisa 90112-177 Race Cap Skating</t>
  </si>
  <si>
    <t>Лыжи Tisa 90112-182 Race Cap Skating</t>
  </si>
  <si>
    <t>Лыжи Tisa 90112-187 Race Cap Skating</t>
  </si>
  <si>
    <t>Лыжи Tisa 90112-192 Race Cap Skating</t>
  </si>
  <si>
    <t>Лыжи Tisa 90112-197 Race Cap Skating</t>
  </si>
  <si>
    <t>RACE CAP UNIVERSAL</t>
  </si>
  <si>
    <t>Лыжи Tisa 90212-162 Race Cap Universal Jr</t>
  </si>
  <si>
    <t>Лыжи Tisa 90212-167 Race Cap Universal Jr</t>
  </si>
  <si>
    <t>Лыжи Tisa 90212-172 Race Cap Universal Jr</t>
  </si>
  <si>
    <t>Лыжи Tisa 90212-177 Race Cap Universal Jr</t>
  </si>
  <si>
    <t>Лыжи Tisa 90212-182 Race Cap Universal Jr</t>
  </si>
  <si>
    <t>SPORT STEP</t>
  </si>
  <si>
    <t>Лыжи Tisa 90612-180 Sport Step</t>
  </si>
  <si>
    <t>Лыжи Tisa 90612-185 Sport Step</t>
  </si>
  <si>
    <t>Лыжи Tisa 90612-190 Sport Step</t>
  </si>
  <si>
    <t>Лыжи Tisa 90612-195 Sport Step</t>
  </si>
  <si>
    <t>Лыжи Tisa 90612-200 Sport Step</t>
  </si>
  <si>
    <t>Лыжи Tisa 90612-205 Sport Step</t>
  </si>
  <si>
    <t>Лыжи Tisa 90612-210 Sport Step</t>
  </si>
  <si>
    <t>Лыжи Tisa 90612-215 Sport Step</t>
  </si>
  <si>
    <t>Лыжи Tisa 90712-180 Sport Step Lady</t>
  </si>
  <si>
    <t>Лыжи Tisa 90712-185 Sport Step Lady</t>
  </si>
  <si>
    <t>Лыжи Tisa 90712-190 Sport Step Lady</t>
  </si>
  <si>
    <t>Лыжи Tisa 90712-195 Sport Step Lady</t>
  </si>
  <si>
    <t>Лыжи Tisa 90712-200 Sport Step Lady</t>
  </si>
  <si>
    <t>Лыжи Tisa 90812-130 Sport Step Junior</t>
  </si>
  <si>
    <t>Лыжи Tisa 90812-140 Sport Step Junior</t>
  </si>
  <si>
    <t>Лыжи Tisa 90812-170 Sport Step Junior</t>
  </si>
  <si>
    <t>Лыжи Tisa 91513-110 Sport Step Kids</t>
  </si>
  <si>
    <t>Лыжи Tisa 91513-120 Sport Step Kids</t>
  </si>
  <si>
    <t>Лыжи Tisa 91513-130 Sport Step Kids</t>
  </si>
  <si>
    <t>Лыжи Tisa 91513-140 Sport Step Kids</t>
  </si>
  <si>
    <t>SPORT WAX</t>
  </si>
  <si>
    <t>Лыжи Tisa 90912-180 Sport Wax</t>
  </si>
  <si>
    <t>Лыжи Tisa 90912-185 Sport Wax</t>
  </si>
  <si>
    <t>Лыжи Tisa 90912-190 Sport Wax</t>
  </si>
  <si>
    <t>Лыжи Tisa 90912-195 Sport Wax</t>
  </si>
  <si>
    <t>Лыжи Tisa 90912-200 Sport Wax</t>
  </si>
  <si>
    <t>Лыжи Tisa 90912-205 Sport Wax</t>
  </si>
  <si>
    <t>Лыжи Tisa 90912-210 Sport Wax</t>
  </si>
  <si>
    <t>Лыжи Tisa 91012-130 Sport Wax Junior</t>
  </si>
  <si>
    <t>Лыжи Tisa 91012-150 Sport Wax Junior</t>
  </si>
  <si>
    <t>Лыжи Tisa 91012-160 Sport Wax Junior</t>
  </si>
  <si>
    <t>Лыжи Tisa 91012-170 Sport Wax Junior</t>
  </si>
  <si>
    <t>Лыжи Tisa 91613-130 Sport Wax Kids</t>
  </si>
  <si>
    <t>TOP CLASSIC</t>
  </si>
  <si>
    <t>Лыжи Tisa 90412-177 Top Classic</t>
  </si>
  <si>
    <t>Лыжи Tisa 90412-182 Top Classic</t>
  </si>
  <si>
    <t>Лыжи Tisa 90412-187 Top Classic</t>
  </si>
  <si>
    <t>Лыжи Tisa 90412-192 Top Classic</t>
  </si>
  <si>
    <t>Лыжи Tisa 90412-197 Top Classic</t>
  </si>
  <si>
    <t>Лыжи Tisa 90412-202 Top Classic</t>
  </si>
  <si>
    <t>TOP SKATING</t>
  </si>
  <si>
    <t>Лыжи Tisa 90312-177 Top Skate</t>
  </si>
  <si>
    <t>Лыжи Tisa 90312-182 Top Skate</t>
  </si>
  <si>
    <t>Лыжи Tisa 90312-187 Top Skate</t>
  </si>
  <si>
    <t>Лыжи Tisa 90312-192 Top Skate</t>
  </si>
  <si>
    <t>Лыжи Tisa 90312-197 Top Skate</t>
  </si>
  <si>
    <t>TOP UNIVERSAL</t>
  </si>
  <si>
    <t>Лыжи Tisa 90512-177 Top Universal</t>
  </si>
  <si>
    <t>Лыжи Tisa 90512-182 Top Universal</t>
  </si>
  <si>
    <t>Лыжи Tisa 90512-187 Top Universal</t>
  </si>
  <si>
    <t>Лыжи Tisa 90512-192 Top Universal</t>
  </si>
  <si>
    <t>Лыжи Tisa 90512-197 Top Universal</t>
  </si>
  <si>
    <t>Лыжи Tisa 90512-202 Top Universal</t>
  </si>
  <si>
    <t>Бийск</t>
  </si>
  <si>
    <t>Лыжи SportMaxim 150</t>
  </si>
  <si>
    <t>Лыжи SportMaxim 160</t>
  </si>
  <si>
    <t>Лыжи SportMaxim 170</t>
  </si>
  <si>
    <t>Лыжи SportMaxim 180</t>
  </si>
  <si>
    <t>Лыжи SportMaxim 190</t>
  </si>
  <si>
    <t>ВЯТКА</t>
  </si>
  <si>
    <t>2С17</t>
  </si>
  <si>
    <t>Лыжи 2С17-180 сп./бег.</t>
  </si>
  <si>
    <t>Лыжи 2С17-185 сп./бег.</t>
  </si>
  <si>
    <t>Лыжи 2С17-190 сп./бег.</t>
  </si>
  <si>
    <t>Лыжи 2С17-195 сп./бег.</t>
  </si>
  <si>
    <t>Лыжи 2С17-200 сп./бег.</t>
  </si>
  <si>
    <t>Лыжи 2С17-205 сп./бег.</t>
  </si>
  <si>
    <t>Лыжи 2С17-210 сп./бег.</t>
  </si>
  <si>
    <t>2С20 (дерево)</t>
  </si>
  <si>
    <t>Лыжи подростковые 2С20 др.160</t>
  </si>
  <si>
    <t>Лыжи подростковые 2С20 др.165</t>
  </si>
  <si>
    <t>Лыжи подростковые 2С20 др.170</t>
  </si>
  <si>
    <t>Лыжи подростковые 2С20 др.175</t>
  </si>
  <si>
    <t>2С21 (дерево)</t>
  </si>
  <si>
    <t>Лыжи детские 2С21 др.130</t>
  </si>
  <si>
    <t>Лыжи детские 2С21 др.140</t>
  </si>
  <si>
    <t>Лыжи детские 2С21 др.150</t>
  </si>
  <si>
    <t>3С4</t>
  </si>
  <si>
    <t>Лыжи детские 12С3 пл.140</t>
  </si>
  <si>
    <t>Лыжи детские 3С4 пл.130</t>
  </si>
  <si>
    <t>Лыжи детские 3С4 пл.140</t>
  </si>
  <si>
    <t>Лыжи детские 3С4 пл.150</t>
  </si>
  <si>
    <t>4С1</t>
  </si>
  <si>
    <t>Лыжи 4С1-180 сп./бег.</t>
  </si>
  <si>
    <t>Лыжи 4С1-185 сп./бег.</t>
  </si>
  <si>
    <t>Лыжи 4С1-190 сп./бег.</t>
  </si>
  <si>
    <t>Лыжи 4С1-195 сп./бег.</t>
  </si>
  <si>
    <t>Лыжи 4С1-205 сп./бег.</t>
  </si>
  <si>
    <t>Лыжи 4С1-210 сп./бег.</t>
  </si>
  <si>
    <t>5С1</t>
  </si>
  <si>
    <t>Лыжи 5С1-160 сп./бег. подрост. дер./пл.</t>
  </si>
  <si>
    <t>Лыжи 5С1-165 сп./бег. подрост. дер./пл.</t>
  </si>
  <si>
    <t>Лыжи 5С1-170 сп./бег. подрост. дер./пл.</t>
  </si>
  <si>
    <t>Лыжи 5С1-175 сп./бег. подрост. дер./пл.</t>
  </si>
  <si>
    <t>5С3</t>
  </si>
  <si>
    <t>Лыжи детские 5С3-100</t>
  </si>
  <si>
    <t>Лыжи детские 5С3-110</t>
  </si>
  <si>
    <t>Лыжи детские 5С3-120</t>
  </si>
  <si>
    <t>7С4</t>
  </si>
  <si>
    <t>Лыжи детские 7С4 пл.100</t>
  </si>
  <si>
    <t>Лыжи детские 7С4 пл.110</t>
  </si>
  <si>
    <t>Лыжи детские 7С4 пл.120</t>
  </si>
  <si>
    <t>ПРОМЫСЛОВЫЕ</t>
  </si>
  <si>
    <t>Лыжи "Охотничьи" 1С11 шир.150мм, р.145</t>
  </si>
  <si>
    <t>Лыжи "Охотничьи" 1С11 шир.150мм, р.165</t>
  </si>
  <si>
    <t>Лыжи "Охотничьи" 1С11 шир.150мм, р.175</t>
  </si>
  <si>
    <t>Лыжи "Охотничьи" 1С11 шир.150мм, р.185</t>
  </si>
  <si>
    <t>Лыжи промысл. "Лесные" 2С25  - 185</t>
  </si>
  <si>
    <t>Лыжи промысл.4С5  дер./пл. 165*15 степ</t>
  </si>
  <si>
    <t>Лыжи промысл.4С5  дер./пл. 175*15 степ</t>
  </si>
  <si>
    <t>Ларсен</t>
  </si>
  <si>
    <t>Лыж/компл. Larsen детский 100 (комб.крепление)</t>
  </si>
  <si>
    <t>Лыж/компл. Larsen юнош. 130 (крепл. 75мм)</t>
  </si>
  <si>
    <t>ПРОЧИЕ</t>
  </si>
  <si>
    <t>Лыжи "Лесные" 175х10 (пластик) (Вологда)</t>
  </si>
  <si>
    <t>Лыжи дет. "Вираж-спорт" с палками</t>
  </si>
  <si>
    <t>Лыжи дет. ISG Baby р.90, с алюм.палками</t>
  </si>
  <si>
    <t>Мини-лыжи "Юниор"</t>
  </si>
  <si>
    <t>SWIX</t>
  </si>
  <si>
    <t>Палки</t>
  </si>
  <si>
    <t>BIRKI</t>
  </si>
  <si>
    <t>Heart affair (0103)</t>
  </si>
  <si>
    <t>Палки б/л Birki Heart affair 135, серебр/красн, 0103</t>
  </si>
  <si>
    <t>Hit the spot (0102)</t>
  </si>
  <si>
    <t>Палки б/л Birki Hit the spot 130, красн/бел, 0102</t>
  </si>
  <si>
    <t>Палки б/л Birki Hit the spot 155, красн/бел, 0102</t>
  </si>
  <si>
    <t>Patriot</t>
  </si>
  <si>
    <t>Палки лыж. Birki Patriot 150, черн/красн, 0100</t>
  </si>
  <si>
    <t>Палки Fischer Z40813 RC3, 130</t>
  </si>
  <si>
    <t>Палки Fischer Z40813 RC3, 135</t>
  </si>
  <si>
    <t>Палки Fischer Z40813 RC3, 140</t>
  </si>
  <si>
    <t>Палки Fischer Z40813 RC3, 145</t>
  </si>
  <si>
    <t>Палки Fischer Z40813 RC3, 150</t>
  </si>
  <si>
    <t>Палки Fischer Z40813 RC3, 155</t>
  </si>
  <si>
    <t>Палки Fischer Z40813 RC3, 160</t>
  </si>
  <si>
    <t>Палки Fischer Z40813 RC3, 165</t>
  </si>
  <si>
    <t>Палки Fischer Z40813 RC3, 170</t>
  </si>
  <si>
    <t>Палки Fischer Z43312 Superlight 130</t>
  </si>
  <si>
    <t>Палки Fischer Z43312 Superlight 135</t>
  </si>
  <si>
    <t>Палки Fischer Z43312 Superlight 140</t>
  </si>
  <si>
    <t>Палки Fischer Z43312 Superlight 145</t>
  </si>
  <si>
    <t>Палки Fischer Z43312 Superlight 150</t>
  </si>
  <si>
    <t>Палки Fischer Z43812 XC Sport, 130</t>
  </si>
  <si>
    <t>Палки Fischer Z43812 XC Sport, 135</t>
  </si>
  <si>
    <t>Палки Fischer Z43812 XC Sport, 140</t>
  </si>
  <si>
    <t>Палки Fischer Z43812 XC Sport, 155</t>
  </si>
  <si>
    <t>Палки Fischer Z44512 RC Carbon, 135</t>
  </si>
  <si>
    <t>Палки Fischer Z44512 RC Carbon, 140</t>
  </si>
  <si>
    <t>Палки Fischer Z44512 RC Carbon, 145</t>
  </si>
  <si>
    <t>Палки Fischer Z44512 RC Carbon, 150</t>
  </si>
  <si>
    <t>Палки Fischer Z44512 RC Carbon, 155</t>
  </si>
  <si>
    <t>Палки б/л ISG Expert 5083 ал., син. 140</t>
  </si>
  <si>
    <t>Палки б/л ISG Expert 5083 ал., син. 145</t>
  </si>
  <si>
    <t>Палки б/л ISG Expert 5083 ал., син. 150</t>
  </si>
  <si>
    <t>Палки б/л ISG Expert 5083 ал., син. 155</t>
  </si>
  <si>
    <t>Палки б/л ISG Expert 5083 ал., син. 160</t>
  </si>
  <si>
    <t>Палки б/л ISG Expert 5083 ал., син. 165</t>
  </si>
  <si>
    <t>Палки б/л ISG Expert 5083 ал., син. 170</t>
  </si>
  <si>
    <t>Палки б/л ISG Galaxy 5083 ал., кр. 125</t>
  </si>
  <si>
    <t>Палки б/л ISG Galaxy 5083 ал., кр. 130</t>
  </si>
  <si>
    <t>Палки б/л ISG Galaxy 5083 ал., кр. 140</t>
  </si>
  <si>
    <t>Палки б/л ISG Galaxy 5083 ал., кр. 145</t>
  </si>
  <si>
    <t>Палки б/л ISG Galaxy 5083 ал., кр. 150</t>
  </si>
  <si>
    <t>Палки б/л ISG Galaxy 5083 ал., кр. 155</t>
  </si>
  <si>
    <t>Палки б/л ISG Racing 7075 ал., серебр. 140</t>
  </si>
  <si>
    <t>Палки б/л ISG Racing 7075 ал., серебр. 145</t>
  </si>
  <si>
    <t>Палки б/л ISG Racing 7075 ал., серебр. 150</t>
  </si>
  <si>
    <t>Палки б/л ISG Racing 7075 ал., серебр. 155</t>
  </si>
  <si>
    <t>Палки б/л ISG Racing 7075 ал., серебр. 160</t>
  </si>
  <si>
    <t>KV+</t>
  </si>
  <si>
    <t>Палки KV+ Elite Clip, 170см, у/в, пробк.рук., темл."капкан"</t>
  </si>
  <si>
    <t>Палки KV+ Gamma Clip, 165см, у/в 90%, пробк.рук., темл."капкан"</t>
  </si>
  <si>
    <t>Палки KV+ Gamma Clip, 170см, у/в 90%, пробк.рук., темл."капкан"</t>
  </si>
  <si>
    <t>11-12</t>
  </si>
  <si>
    <t>Палки лыж.Marpetti/11-12/ Dolce Vita 140</t>
  </si>
  <si>
    <t>Палки лыж.Marpetti/11-12/Bolzano 135</t>
  </si>
  <si>
    <t>Палки лыж.Marpetti/11-12/Bolzano 150</t>
  </si>
  <si>
    <t>Палки лыж.Salomon ACTIVE COMP Silver 160</t>
  </si>
  <si>
    <t>Палки лыж.Salomon Equipe 60 Carbon Black 135</t>
  </si>
  <si>
    <t>Палки лыж.Salomon Equipe 60 Carbon Black 140</t>
  </si>
  <si>
    <t>Палки лыж.Salomon Equipe 60 Carbon Black 145</t>
  </si>
  <si>
    <t>Палки лыж.Salomon Escape Alu Black 130 (L35472000)</t>
  </si>
  <si>
    <t>Палки лыж.Salomon Escape Alu Black 135 (L35472000)</t>
  </si>
  <si>
    <t>Палки лыж.Salomon Escape Alu Black 140 (L35472000)</t>
  </si>
  <si>
    <t>Палки лыж.Salomon Escape Alu Black 145 (L35472000)</t>
  </si>
  <si>
    <t>Палки лыж.Salomon Escape Alu Black 150 (L35472000)</t>
  </si>
  <si>
    <t>Палки лыж.Salomon Escape Black/Red 130 (L35462900)</t>
  </si>
  <si>
    <t>Палки лыж.Salomon Escape Black/Red 135 (L35462900)</t>
  </si>
  <si>
    <t>Палки лыж.Salomon Escape Black/Red 140 (L35462900)</t>
  </si>
  <si>
    <t>Палки лыж.Salomon Escape Black/Red 145 (L35462900)</t>
  </si>
  <si>
    <t>Палки лыж.Salomon Escape Black/Red 150 (L35462900)</t>
  </si>
  <si>
    <t>Палки лыж.Salomon Escape Black/Red 155 (L35462900)</t>
  </si>
  <si>
    <t>Палки лыж.Salomon ESCAPE COMP Red 160</t>
  </si>
  <si>
    <t>Палки лыж.Salomon SIAM COMP Silver 150</t>
  </si>
  <si>
    <t>Палки лыж.Salomon SIAM COMP Silver 155</t>
  </si>
  <si>
    <t>Палки лыж.Salomon Siam Grey/White 130 (L35462800)</t>
  </si>
  <si>
    <t>Палки лыж.Salomon Siam Grey/White 135 (L35462800)</t>
  </si>
  <si>
    <t>Палки лыж.Salomon Siam Grey/White 140  (L35462800)</t>
  </si>
  <si>
    <t>Палки лыж.Salomon Siam Grey/White 145 (L35462800)</t>
  </si>
  <si>
    <t>Палки Swix ET930 Tour, 160</t>
  </si>
  <si>
    <t>Палки Swix Nordic ST-102 (рукоятка Tour, прогул.лапка) 130</t>
  </si>
  <si>
    <t>Палки Swix Nordic ST-102 (рукоятка Tour, прогул.лапка) 135</t>
  </si>
  <si>
    <t>Палки Swix Nordic ST-102 (рукоятка Tour, прогул.лапка) 140</t>
  </si>
  <si>
    <t>Палки Swix Nordic ST-102 (рукоятка Tour, прогул.лапка) 145</t>
  </si>
  <si>
    <t>Палки Swix Nordic ST-102 (рукоятка Tour, прогул.лапка) 150</t>
  </si>
  <si>
    <t>Палки Swix Nordic ST-102 (рукоятка Tour, прогул.лапка) 155</t>
  </si>
  <si>
    <t>Палки Swix Nordic ST-102 (рукоятка Tour, прогул.лапка) 160</t>
  </si>
  <si>
    <t>Палки Swix Nordic W ST-202 (рукоятка Tour, прогул.лапка) 130</t>
  </si>
  <si>
    <t>Палки Swix Nordic W ST-202 (рукоятка Tour, прогул.лапка) 135</t>
  </si>
  <si>
    <t>Палки Swix Nordic W ST-202 (рукоятка Tour, прогул.лапка) 140</t>
  </si>
  <si>
    <t>Палки Swix Nordic W ST-202 (рукоятка Tour, прогул.лапка) 145</t>
  </si>
  <si>
    <t>БИЙСК</t>
  </si>
  <si>
    <t>Палки лыжные  85</t>
  </si>
  <si>
    <t>Палки лыжные  90</t>
  </si>
  <si>
    <t>Палки лыжные 100</t>
  </si>
  <si>
    <t>Палки лыжные 105</t>
  </si>
  <si>
    <t>Палки лыжные 115</t>
  </si>
  <si>
    <t>Палки лыжные 120</t>
  </si>
  <si>
    <t>Палки лыжные 125</t>
  </si>
  <si>
    <t>Палки лыжные 130</t>
  </si>
  <si>
    <t>Палки лыжные 135</t>
  </si>
  <si>
    <t>Палки лыжные 140</t>
  </si>
  <si>
    <t>Палки лыжные 145</t>
  </si>
  <si>
    <t>Палки лыжные 150</t>
  </si>
  <si>
    <t>Палки лыжные 155</t>
  </si>
  <si>
    <t>Палки лыжные 160</t>
  </si>
  <si>
    <t>Палки лыжные 165</t>
  </si>
  <si>
    <t>Палки лыжные 170</t>
  </si>
  <si>
    <t>Палки лыжные Ski Racing 120</t>
  </si>
  <si>
    <t>Палки лыжные Ski Racing 125</t>
  </si>
  <si>
    <t>Палки лыжные Ski Racing 130</t>
  </si>
  <si>
    <t>Палки лыжные Ski Racing 135</t>
  </si>
  <si>
    <t>Палки лыжные Ski Racing 140</t>
  </si>
  <si>
    <t>Палки лыжные Ski Racing 145</t>
  </si>
  <si>
    <t>Палки лыжные Ski Racing 150</t>
  </si>
  <si>
    <t>Палки лыжные Ski Racing 155</t>
  </si>
  <si>
    <t>Палки лыжные алюм. 140</t>
  </si>
  <si>
    <t>Палки лыжные алюм. 145</t>
  </si>
  <si>
    <t>Палки лыжные алюм. 160</t>
  </si>
  <si>
    <t>Палки лыжные алюм. 170</t>
  </si>
  <si>
    <t>Палки лыжные Larsen Aktiv 125 (100% стекловолокно)</t>
  </si>
  <si>
    <t>Палки лыжные Larsen Aktiv 145 (100% стекловолокно)</t>
  </si>
  <si>
    <t>Палки лыжные Larsen Aktiv 150 (100% стекловолокно)</t>
  </si>
  <si>
    <t>Палки лыжные Larsen Aktiv 155 (100% стекловолокно)</t>
  </si>
  <si>
    <t>Палки лыжные Larsen Kids 80</t>
  </si>
  <si>
    <t>Палки лыжные Larsen Kids 85</t>
  </si>
  <si>
    <t>Палки лыжные Larsen Team  90 (алюм)</t>
  </si>
  <si>
    <t>Палки лыжные Larsen Team 105 (алюм)</t>
  </si>
  <si>
    <t>Палки лыжные Larsen Team 110 (алюм)</t>
  </si>
  <si>
    <t>Палки лыжные Larsen Team 115 (алюм)</t>
  </si>
  <si>
    <t>остается наценка</t>
  </si>
  <si>
    <t>цена со скидкой</t>
  </si>
  <si>
    <t>списать</t>
  </si>
  <si>
    <t>фоновая скидка</t>
  </si>
  <si>
    <t>спец.скидка</t>
  </si>
  <si>
    <t>Кратко суть:</t>
  </si>
  <si>
    <t>Скидка на комплект (лыжи, ботинки, крепления) - 25%</t>
  </si>
  <si>
    <t>При покупке отдельных позиций (лыжи, либо крепления, либо ботинки, либо палки) - скидка 20%</t>
  </si>
  <si>
    <t>На некоторые позици скидка значительно больше - это сток, очень старый товар, либо единичные размеры, либо еще какой-то неликвид (50-70%)</t>
  </si>
  <si>
    <t>На аксессуары, мази, инструменты и пр.мелочевку - скидка 20%</t>
  </si>
  <si>
    <r>
      <t xml:space="preserve">Сезонные скидки по теме "Лыжный инвентарь" </t>
    </r>
    <r>
      <rPr>
        <b/>
        <i/>
        <u/>
        <sz val="12"/>
        <color indexed="10"/>
        <rFont val="Arial"/>
        <family val="2"/>
        <charset val="204"/>
      </rPr>
      <t>(лыжи, ботинки, крепления, палки)</t>
    </r>
  </si>
  <si>
    <t>Действуют с 11.02.14 и до конца сезона (ориентировочно - конец марта)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</si>
</sst>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;[Red]\-0.000"/>
    <numFmt numFmtId="165" formatCode="#,##0.00;[Red]\-#,##0.00"/>
    <numFmt numFmtId="166" formatCode="0.00;[Red]\-0.00"/>
  </numFmts>
  <fonts count="12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i/>
      <u/>
      <sz val="12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horizontal="left"/>
    </xf>
  </cellStyleXfs>
  <cellXfs count="74"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/>
    <xf numFmtId="166" fontId="0" fillId="2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2" fontId="0" fillId="0" borderId="0" xfId="0" applyNumberFormat="1" applyAlignment="1"/>
    <xf numFmtId="1" fontId="7" fillId="0" borderId="0" xfId="0" applyNumberFormat="1" applyFont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2" fillId="6" borderId="2" xfId="0" applyFont="1" applyFill="1" applyBorder="1" applyAlignment="1"/>
    <xf numFmtId="166" fontId="0" fillId="6" borderId="2" xfId="0" applyNumberFormat="1" applyFont="1" applyFill="1" applyBorder="1" applyAlignment="1">
      <alignment horizontal="right"/>
    </xf>
    <xf numFmtId="164" fontId="0" fillId="6" borderId="2" xfId="0" applyNumberFormat="1" applyFont="1" applyFill="1" applyBorder="1" applyAlignment="1">
      <alignment horizontal="right"/>
    </xf>
    <xf numFmtId="0" fontId="0" fillId="6" borderId="2" xfId="0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5" fontId="0" fillId="4" borderId="2" xfId="0" applyNumberFormat="1" applyFont="1" applyFill="1" applyBorder="1" applyAlignment="1">
      <alignment horizontal="right"/>
    </xf>
    <xf numFmtId="2" fontId="0" fillId="3" borderId="0" xfId="0" applyNumberFormat="1" applyFill="1" applyAlignment="1"/>
    <xf numFmtId="1" fontId="7" fillId="5" borderId="0" xfId="0" applyNumberFormat="1" applyFont="1" applyFill="1" applyAlignment="1">
      <alignment horizontal="center"/>
    </xf>
    <xf numFmtId="0" fontId="4" fillId="7" borderId="3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/>
    <xf numFmtId="2" fontId="9" fillId="0" borderId="0" xfId="0" applyNumberFormat="1" applyFont="1" applyAlignment="1"/>
    <xf numFmtId="1" fontId="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1" fontId="7" fillId="0" borderId="0" xfId="0" applyNumberFormat="1" applyFont="1" applyFill="1" applyAlignment="1">
      <alignment horizontal="center"/>
    </xf>
    <xf numFmtId="0" fontId="2" fillId="4" borderId="2" xfId="0" applyFont="1" applyFill="1" applyBorder="1" applyAlignment="1"/>
    <xf numFmtId="0" fontId="0" fillId="4" borderId="2" xfId="0" applyFont="1" applyFill="1" applyBorder="1" applyAlignment="1">
      <alignment horizontal="right"/>
    </xf>
    <xf numFmtId="164" fontId="0" fillId="4" borderId="2" xfId="0" applyNumberFormat="1" applyFont="1" applyFill="1" applyBorder="1" applyAlignment="1">
      <alignment horizontal="right"/>
    </xf>
    <xf numFmtId="2" fontId="7" fillId="4" borderId="0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2" fontId="0" fillId="4" borderId="0" xfId="0" applyNumberFormat="1" applyFill="1" applyAlignment="1"/>
    <xf numFmtId="166" fontId="0" fillId="4" borderId="2" xfId="0" applyNumberFormat="1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center"/>
    </xf>
    <xf numFmtId="1" fontId="7" fillId="7" borderId="0" xfId="0" applyNumberFormat="1" applyFont="1" applyFill="1" applyAlignment="1">
      <alignment horizontal="center"/>
    </xf>
    <xf numFmtId="0" fontId="2" fillId="8" borderId="2" xfId="0" applyFont="1" applyFill="1" applyBorder="1" applyAlignment="1"/>
    <xf numFmtId="165" fontId="0" fillId="8" borderId="2" xfId="0" applyNumberFormat="1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164" fontId="0" fillId="8" borderId="2" xfId="0" applyNumberFormat="1" applyFont="1" applyFill="1" applyBorder="1" applyAlignment="1">
      <alignment horizontal="right"/>
    </xf>
    <xf numFmtId="2" fontId="7" fillId="8" borderId="0" xfId="0" applyNumberFormat="1" applyFont="1" applyFill="1" applyBorder="1" applyAlignment="1">
      <alignment horizontal="center"/>
    </xf>
    <xf numFmtId="1" fontId="7" fillId="8" borderId="0" xfId="0" applyNumberFormat="1" applyFont="1" applyFill="1" applyAlignment="1">
      <alignment horizontal="center"/>
    </xf>
    <xf numFmtId="0" fontId="0" fillId="8" borderId="0" xfId="0" applyFill="1" applyAlignment="1"/>
    <xf numFmtId="1" fontId="7" fillId="4" borderId="0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3" borderId="0" xfId="0" applyFont="1" applyFill="1" applyAlignment="1"/>
    <xf numFmtId="0" fontId="6" fillId="4" borderId="0" xfId="0" applyFont="1" applyFill="1" applyAlignment="1"/>
    <xf numFmtId="0" fontId="6" fillId="8" borderId="0" xfId="0" applyFont="1" applyFill="1" applyAlignment="1"/>
    <xf numFmtId="0" fontId="11" fillId="0" borderId="0" xfId="0" applyFont="1" applyAlignment="1"/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4" borderId="0" xfId="0" applyFont="1" applyFill="1" applyAlignment="1">
      <alignment horizontal="left" wrapText="1"/>
    </xf>
    <xf numFmtId="0" fontId="2" fillId="0" borderId="2" xfId="0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5"/>
  <sheetViews>
    <sheetView tabSelected="1" zoomScaleNormal="100" workbookViewId="0">
      <pane ySplit="12" topLeftCell="A25" activePane="bottomLeft" state="frozen"/>
      <selection pane="bottomLeft" activeCell="N12" sqref="N12"/>
    </sheetView>
  </sheetViews>
  <sheetFormatPr defaultRowHeight="10.5" x14ac:dyDescent="0.25"/>
  <cols>
    <col min="1" max="1" width="7.33203125" customWidth="1"/>
    <col min="2" max="2" width="40.33203125" customWidth="1"/>
    <col min="3" max="3" width="7.77734375" customWidth="1"/>
    <col min="4" max="4" width="12" customWidth="1"/>
    <col min="5" max="5" width="12" hidden="1" customWidth="1"/>
    <col min="6" max="7" width="10.33203125" hidden="1" customWidth="1"/>
    <col min="8" max="8" width="34.88671875" hidden="1" customWidth="1"/>
    <col min="9" max="9" width="7.77734375" style="13" customWidth="1"/>
    <col min="10" max="10" width="7.33203125" style="13" customWidth="1"/>
    <col min="11" max="11" width="9.33203125" style="12" hidden="1" customWidth="1"/>
    <col min="12" max="12" width="9.33203125" style="52"/>
  </cols>
  <sheetData>
    <row r="1" spans="1:12" ht="20.25" customHeight="1" x14ac:dyDescent="0.4">
      <c r="A1" s="57" t="s">
        <v>712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</row>
    <row r="2" spans="1:12" ht="20.25" customHeigh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33"/>
      <c r="L2" s="28"/>
    </row>
    <row r="3" spans="1:12" s="30" customFormat="1" ht="15.5" x14ac:dyDescent="0.35">
      <c r="A3" s="29"/>
      <c r="B3" s="29" t="s">
        <v>707</v>
      </c>
      <c r="C3" s="29"/>
      <c r="D3" s="29"/>
      <c r="I3" s="32"/>
      <c r="J3" s="32"/>
      <c r="K3" s="31"/>
    </row>
    <row r="4" spans="1:12" s="30" customFormat="1" ht="16.5" customHeight="1" x14ac:dyDescent="0.35">
      <c r="A4" s="29">
        <v>1</v>
      </c>
      <c r="B4" s="59" t="s">
        <v>708</v>
      </c>
      <c r="C4" s="59"/>
      <c r="D4" s="59"/>
      <c r="E4" s="59"/>
      <c r="F4" s="59"/>
      <c r="G4" s="59"/>
      <c r="H4" s="59"/>
      <c r="I4" s="32"/>
      <c r="J4" s="32"/>
      <c r="K4" s="31"/>
    </row>
    <row r="5" spans="1:12" s="30" customFormat="1" ht="34.5" customHeight="1" x14ac:dyDescent="0.35">
      <c r="A5" s="29">
        <v>2</v>
      </c>
      <c r="B5" s="59" t="s">
        <v>709</v>
      </c>
      <c r="C5" s="59"/>
      <c r="D5" s="59"/>
      <c r="E5" s="59"/>
      <c r="F5" s="59"/>
      <c r="G5" s="59"/>
      <c r="H5" s="59"/>
      <c r="I5" s="32"/>
      <c r="J5" s="32"/>
      <c r="K5" s="31"/>
    </row>
    <row r="6" spans="1:12" s="30" customFormat="1" ht="16.5" customHeight="1" x14ac:dyDescent="0.35">
      <c r="A6" s="29">
        <v>3</v>
      </c>
      <c r="B6" s="60" t="s">
        <v>711</v>
      </c>
      <c r="C6" s="60"/>
      <c r="D6" s="60"/>
      <c r="E6" s="60"/>
      <c r="F6" s="60"/>
      <c r="G6" s="60"/>
      <c r="H6" s="60"/>
      <c r="I6" s="32"/>
      <c r="J6" s="32"/>
      <c r="K6" s="31"/>
    </row>
    <row r="7" spans="1:12" s="30" customFormat="1" ht="31.5" customHeight="1" x14ac:dyDescent="0.35">
      <c r="A7" s="29">
        <v>4</v>
      </c>
      <c r="B7" s="59" t="s">
        <v>710</v>
      </c>
      <c r="C7" s="59"/>
      <c r="D7" s="59"/>
      <c r="E7" s="59"/>
      <c r="F7" s="59"/>
      <c r="G7" s="59"/>
      <c r="H7" s="59"/>
      <c r="I7" s="32"/>
      <c r="J7" s="32"/>
      <c r="K7" s="31"/>
    </row>
    <row r="8" spans="1:12" s="30" customFormat="1" ht="15" customHeight="1" x14ac:dyDescent="0.35">
      <c r="A8" s="29"/>
      <c r="B8" s="29"/>
      <c r="C8" s="29"/>
      <c r="D8" s="29"/>
      <c r="E8" s="29"/>
      <c r="F8" s="29"/>
      <c r="G8" s="29"/>
      <c r="H8" s="29"/>
      <c r="I8" s="32"/>
      <c r="J8" s="32"/>
      <c r="K8" s="31"/>
    </row>
    <row r="9" spans="1:12" ht="15.5" x14ac:dyDescent="0.35">
      <c r="A9" s="56" t="s">
        <v>713</v>
      </c>
      <c r="B9" s="56"/>
      <c r="C9" s="56"/>
    </row>
    <row r="10" spans="1:12" x14ac:dyDescent="0.25">
      <c r="A10" s="72"/>
      <c r="B10" s="72"/>
      <c r="C10" s="72"/>
    </row>
    <row r="11" spans="1:12" ht="23.25" customHeight="1" x14ac:dyDescent="0.2">
      <c r="A11" s="73" t="s">
        <v>0</v>
      </c>
      <c r="B11" s="73"/>
      <c r="C11" s="1" t="s">
        <v>1</v>
      </c>
      <c r="D11" s="2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68" t="s">
        <v>705</v>
      </c>
      <c r="J11" s="69" t="s">
        <v>706</v>
      </c>
      <c r="K11" s="71" t="s">
        <v>702</v>
      </c>
      <c r="L11" s="70" t="s">
        <v>703</v>
      </c>
    </row>
    <row r="12" spans="1:12" ht="38.25" customHeight="1" x14ac:dyDescent="0.2">
      <c r="A12" s="73"/>
      <c r="B12" s="73"/>
      <c r="C12" s="1"/>
      <c r="D12" s="27"/>
      <c r="E12" s="4" t="s">
        <v>7</v>
      </c>
      <c r="F12" s="4" t="s">
        <v>7</v>
      </c>
      <c r="G12" s="4" t="s">
        <v>7</v>
      </c>
      <c r="H12" s="4" t="s">
        <v>7</v>
      </c>
      <c r="I12" s="68"/>
      <c r="J12" s="69"/>
      <c r="K12" s="71"/>
      <c r="L12" s="70"/>
    </row>
    <row r="13" spans="1:12" ht="13" x14ac:dyDescent="0.3">
      <c r="A13" s="62" t="s">
        <v>12</v>
      </c>
      <c r="B13" s="62"/>
      <c r="C13" s="62"/>
      <c r="D13" s="26"/>
      <c r="E13" s="10">
        <v>220</v>
      </c>
      <c r="F13" s="10">
        <v>107</v>
      </c>
      <c r="G13" s="10">
        <v>259</v>
      </c>
      <c r="H13" s="10">
        <v>28</v>
      </c>
      <c r="I13" s="21"/>
      <c r="J13" s="14"/>
      <c r="K13" s="24"/>
      <c r="L13" s="53"/>
    </row>
    <row r="14" spans="1:12" ht="13" x14ac:dyDescent="0.3">
      <c r="A14" s="62" t="s">
        <v>13</v>
      </c>
      <c r="B14" s="62"/>
      <c r="C14" s="62"/>
      <c r="D14" s="26"/>
      <c r="E14" s="10">
        <v>15</v>
      </c>
      <c r="F14" s="10">
        <v>2</v>
      </c>
      <c r="G14" s="10">
        <v>29</v>
      </c>
      <c r="H14" s="11" t="s">
        <v>8</v>
      </c>
      <c r="I14" s="21"/>
      <c r="J14" s="14"/>
      <c r="K14" s="24"/>
      <c r="L14" s="53"/>
    </row>
    <row r="15" spans="1:12" ht="16.5" customHeight="1" x14ac:dyDescent="0.25">
      <c r="A15" s="63" t="s">
        <v>14</v>
      </c>
      <c r="B15" s="63"/>
      <c r="C15" s="35" t="s">
        <v>11</v>
      </c>
      <c r="D15" s="23">
        <v>4590</v>
      </c>
      <c r="E15" s="36" t="s">
        <v>8</v>
      </c>
      <c r="F15" s="36" t="s">
        <v>8</v>
      </c>
      <c r="G15" s="37">
        <v>1</v>
      </c>
      <c r="H15" s="36" t="s">
        <v>8</v>
      </c>
      <c r="I15" s="38"/>
      <c r="J15" s="39">
        <v>50</v>
      </c>
      <c r="K15" s="40" t="e">
        <f>#REF!*0.5</f>
        <v>#REF!</v>
      </c>
      <c r="L15" s="54">
        <f>D15*0.5</f>
        <v>2295</v>
      </c>
    </row>
    <row r="16" spans="1:12" ht="16.5" customHeight="1" x14ac:dyDescent="0.25">
      <c r="A16" s="63" t="s">
        <v>15</v>
      </c>
      <c r="B16" s="63"/>
      <c r="C16" s="35" t="s">
        <v>11</v>
      </c>
      <c r="D16" s="23">
        <v>6275</v>
      </c>
      <c r="E16" s="36" t="s">
        <v>8</v>
      </c>
      <c r="F16" s="36" t="s">
        <v>8</v>
      </c>
      <c r="G16" s="37">
        <v>1</v>
      </c>
      <c r="H16" s="36" t="s">
        <v>8</v>
      </c>
      <c r="I16" s="38"/>
      <c r="J16" s="39">
        <v>50</v>
      </c>
      <c r="K16" s="40" t="e">
        <f>#REF!*0.5</f>
        <v>#REF!</v>
      </c>
      <c r="L16" s="54">
        <f>D16*0.5</f>
        <v>3137.5</v>
      </c>
    </row>
    <row r="17" spans="1:12" ht="12.5" x14ac:dyDescent="0.25">
      <c r="A17" s="61" t="s">
        <v>16</v>
      </c>
      <c r="B17" s="61"/>
      <c r="C17" s="5" t="s">
        <v>11</v>
      </c>
      <c r="D17" s="9">
        <v>4190</v>
      </c>
      <c r="E17" s="7" t="s">
        <v>8</v>
      </c>
      <c r="F17" s="7" t="s">
        <v>8</v>
      </c>
      <c r="G17" s="8">
        <v>1</v>
      </c>
      <c r="H17" s="7" t="s">
        <v>8</v>
      </c>
      <c r="I17" s="22">
        <v>20</v>
      </c>
      <c r="K17" s="12" t="e">
        <f>#REF!*0.8</f>
        <v>#REF!</v>
      </c>
      <c r="L17" s="52">
        <f>D17*0.8</f>
        <v>3352</v>
      </c>
    </row>
    <row r="18" spans="1:12" ht="12.5" x14ac:dyDescent="0.25">
      <c r="A18" s="61" t="s">
        <v>17</v>
      </c>
      <c r="B18" s="61"/>
      <c r="C18" s="5" t="s">
        <v>11</v>
      </c>
      <c r="D18" s="9">
        <v>4190</v>
      </c>
      <c r="E18" s="7" t="s">
        <v>8</v>
      </c>
      <c r="F18" s="7" t="s">
        <v>8</v>
      </c>
      <c r="G18" s="8">
        <v>1</v>
      </c>
      <c r="H18" s="7" t="s">
        <v>8</v>
      </c>
      <c r="I18" s="22">
        <v>20</v>
      </c>
      <c r="K18" s="12" t="e">
        <f>#REF!*0.8</f>
        <v>#REF!</v>
      </c>
      <c r="L18" s="52">
        <f>D18*0.8</f>
        <v>3352</v>
      </c>
    </row>
    <row r="19" spans="1:12" ht="29.25" customHeight="1" x14ac:dyDescent="0.25">
      <c r="A19" s="61" t="s">
        <v>18</v>
      </c>
      <c r="B19" s="61"/>
      <c r="C19" s="5" t="s">
        <v>11</v>
      </c>
      <c r="D19" s="9">
        <v>6220</v>
      </c>
      <c r="E19" s="8">
        <v>1</v>
      </c>
      <c r="F19" s="7" t="s">
        <v>8</v>
      </c>
      <c r="G19" s="8">
        <v>1</v>
      </c>
      <c r="H19" s="7" t="s">
        <v>8</v>
      </c>
      <c r="I19" s="22">
        <v>20</v>
      </c>
      <c r="K19" s="12" t="e">
        <f>#REF!*0.8</f>
        <v>#REF!</v>
      </c>
      <c r="L19" s="52">
        <f>D19*0.8</f>
        <v>4976</v>
      </c>
    </row>
    <row r="20" spans="1:12" ht="29.25" customHeight="1" x14ac:dyDescent="0.25">
      <c r="A20" s="61" t="s">
        <v>19</v>
      </c>
      <c r="B20" s="61"/>
      <c r="C20" s="5" t="s">
        <v>11</v>
      </c>
      <c r="D20" s="9">
        <v>6220</v>
      </c>
      <c r="E20" s="8">
        <v>1</v>
      </c>
      <c r="F20" s="7" t="s">
        <v>8</v>
      </c>
      <c r="G20" s="7" t="s">
        <v>8</v>
      </c>
      <c r="H20" s="7" t="s">
        <v>8</v>
      </c>
      <c r="I20" s="22">
        <v>20</v>
      </c>
      <c r="K20" s="12" t="e">
        <f>#REF!*0.8</f>
        <v>#REF!</v>
      </c>
      <c r="L20" s="52">
        <f>D20*0.8</f>
        <v>4976</v>
      </c>
    </row>
    <row r="21" spans="1:12" ht="29.25" customHeight="1" x14ac:dyDescent="0.25">
      <c r="A21" s="61" t="s">
        <v>20</v>
      </c>
      <c r="B21" s="61"/>
      <c r="C21" s="5" t="s">
        <v>11</v>
      </c>
      <c r="D21" s="9">
        <v>6220</v>
      </c>
      <c r="E21" s="8">
        <v>1</v>
      </c>
      <c r="F21" s="7" t="s">
        <v>8</v>
      </c>
      <c r="G21" s="7" t="s">
        <v>8</v>
      </c>
      <c r="H21" s="7" t="s">
        <v>8</v>
      </c>
      <c r="I21" s="22">
        <v>20</v>
      </c>
      <c r="K21" s="12" t="e">
        <f>#REF!*0.8</f>
        <v>#REF!</v>
      </c>
      <c r="L21" s="52">
        <f>D21*0.8</f>
        <v>4976</v>
      </c>
    </row>
    <row r="22" spans="1:12" ht="12.5" x14ac:dyDescent="0.25">
      <c r="A22" s="61" t="s">
        <v>21</v>
      </c>
      <c r="B22" s="61"/>
      <c r="C22" s="5" t="s">
        <v>11</v>
      </c>
      <c r="D22" s="9">
        <v>6220</v>
      </c>
      <c r="E22" s="7" t="s">
        <v>8</v>
      </c>
      <c r="F22" s="7" t="s">
        <v>8</v>
      </c>
      <c r="G22" s="8">
        <v>1</v>
      </c>
      <c r="H22" s="7" t="s">
        <v>8</v>
      </c>
      <c r="I22" s="22">
        <v>20</v>
      </c>
      <c r="K22" s="12" t="e">
        <f>#REF!*0.8</f>
        <v>#REF!</v>
      </c>
      <c r="L22" s="52">
        <f>D22*0.8</f>
        <v>4976</v>
      </c>
    </row>
    <row r="23" spans="1:12" ht="12.5" x14ac:dyDescent="0.25">
      <c r="A23" s="61" t="s">
        <v>22</v>
      </c>
      <c r="B23" s="61"/>
      <c r="C23" s="5" t="s">
        <v>11</v>
      </c>
      <c r="D23" s="9">
        <v>6220</v>
      </c>
      <c r="E23" s="8">
        <v>1</v>
      </c>
      <c r="F23" s="7" t="s">
        <v>8</v>
      </c>
      <c r="G23" s="8">
        <v>1</v>
      </c>
      <c r="H23" s="7" t="s">
        <v>8</v>
      </c>
      <c r="I23" s="22">
        <v>20</v>
      </c>
      <c r="K23" s="12" t="e">
        <f>#REF!*0.8</f>
        <v>#REF!</v>
      </c>
      <c r="L23" s="52">
        <f>D23*0.8</f>
        <v>4976</v>
      </c>
    </row>
    <row r="24" spans="1:12" ht="12.5" x14ac:dyDescent="0.25">
      <c r="A24" s="61" t="s">
        <v>23</v>
      </c>
      <c r="B24" s="61"/>
      <c r="C24" s="5" t="s">
        <v>11</v>
      </c>
      <c r="D24" s="9">
        <v>6220</v>
      </c>
      <c r="E24" s="7" t="s">
        <v>8</v>
      </c>
      <c r="F24" s="7" t="s">
        <v>8</v>
      </c>
      <c r="G24" s="8">
        <v>2</v>
      </c>
      <c r="H24" s="7" t="s">
        <v>8</v>
      </c>
      <c r="I24" s="22">
        <v>20</v>
      </c>
      <c r="K24" s="12" t="e">
        <f>#REF!*0.8</f>
        <v>#REF!</v>
      </c>
      <c r="L24" s="52">
        <f>D24*0.8</f>
        <v>4976</v>
      </c>
    </row>
    <row r="25" spans="1:12" ht="12.5" x14ac:dyDescent="0.25">
      <c r="A25" s="67" t="s">
        <v>24</v>
      </c>
      <c r="B25" s="67"/>
      <c r="C25" s="5" t="s">
        <v>11</v>
      </c>
      <c r="D25" s="9">
        <v>6520</v>
      </c>
      <c r="E25" s="8">
        <v>1</v>
      </c>
      <c r="F25" s="7" t="s">
        <v>8</v>
      </c>
      <c r="G25" s="7" t="s">
        <v>8</v>
      </c>
      <c r="H25" s="7" t="s">
        <v>8</v>
      </c>
      <c r="I25" s="22">
        <v>20</v>
      </c>
      <c r="K25" s="12" t="e">
        <f>#REF!*0.8</f>
        <v>#REF!</v>
      </c>
      <c r="L25" s="52">
        <f>D25*0.8</f>
        <v>5216</v>
      </c>
    </row>
    <row r="26" spans="1:12" ht="12.5" x14ac:dyDescent="0.25">
      <c r="A26" s="61" t="s">
        <v>25</v>
      </c>
      <c r="B26" s="61"/>
      <c r="C26" s="5" t="s">
        <v>11</v>
      </c>
      <c r="D26" s="9">
        <v>7400</v>
      </c>
      <c r="E26" s="7" t="s">
        <v>8</v>
      </c>
      <c r="F26" s="7" t="s">
        <v>8</v>
      </c>
      <c r="G26" s="8">
        <v>1</v>
      </c>
      <c r="H26" s="7" t="s">
        <v>8</v>
      </c>
      <c r="I26" s="22">
        <v>20</v>
      </c>
      <c r="K26" s="12" t="e">
        <f>#REF!*0.8</f>
        <v>#REF!</v>
      </c>
      <c r="L26" s="52">
        <f>D26*0.8</f>
        <v>5920</v>
      </c>
    </row>
    <row r="27" spans="1:12" ht="12.5" x14ac:dyDescent="0.25">
      <c r="A27" s="61" t="s">
        <v>26</v>
      </c>
      <c r="B27" s="61"/>
      <c r="C27" s="5" t="s">
        <v>11</v>
      </c>
      <c r="D27" s="9">
        <v>7400</v>
      </c>
      <c r="E27" s="7" t="s">
        <v>8</v>
      </c>
      <c r="F27" s="7" t="s">
        <v>8</v>
      </c>
      <c r="G27" s="8">
        <v>1</v>
      </c>
      <c r="H27" s="7" t="s">
        <v>8</v>
      </c>
      <c r="I27" s="22">
        <v>20</v>
      </c>
      <c r="K27" s="12" t="e">
        <f>#REF!*0.8</f>
        <v>#REF!</v>
      </c>
      <c r="L27" s="52">
        <f>D27*0.8</f>
        <v>5920</v>
      </c>
    </row>
    <row r="28" spans="1:12" ht="12.5" x14ac:dyDescent="0.25">
      <c r="A28" s="61" t="s">
        <v>27</v>
      </c>
      <c r="B28" s="61"/>
      <c r="C28" s="5" t="s">
        <v>11</v>
      </c>
      <c r="D28" s="9">
        <v>2550</v>
      </c>
      <c r="E28" s="7" t="s">
        <v>8</v>
      </c>
      <c r="F28" s="7" t="s">
        <v>8</v>
      </c>
      <c r="G28" s="8">
        <v>1</v>
      </c>
      <c r="H28" s="7" t="s">
        <v>8</v>
      </c>
      <c r="I28" s="22">
        <v>20</v>
      </c>
      <c r="K28" s="12" t="e">
        <f>#REF!*0.8</f>
        <v>#REF!</v>
      </c>
      <c r="L28" s="52">
        <f>D28*0.8</f>
        <v>2040</v>
      </c>
    </row>
    <row r="29" spans="1:12" ht="12.5" x14ac:dyDescent="0.25">
      <c r="A29" s="61" t="s">
        <v>28</v>
      </c>
      <c r="B29" s="61"/>
      <c r="C29" s="5" t="s">
        <v>11</v>
      </c>
      <c r="D29" s="9">
        <v>2580</v>
      </c>
      <c r="E29" s="8">
        <v>1</v>
      </c>
      <c r="F29" s="7" t="s">
        <v>8</v>
      </c>
      <c r="G29" s="8">
        <v>1</v>
      </c>
      <c r="H29" s="7" t="s">
        <v>8</v>
      </c>
      <c r="I29" s="22">
        <v>20</v>
      </c>
      <c r="K29" s="12" t="e">
        <f>#REF!*0.8</f>
        <v>#REF!</v>
      </c>
      <c r="L29" s="52">
        <f>D29*0.8</f>
        <v>2064</v>
      </c>
    </row>
    <row r="30" spans="1:12" ht="12.5" x14ac:dyDescent="0.25">
      <c r="A30" s="61" t="s">
        <v>29</v>
      </c>
      <c r="B30" s="61"/>
      <c r="C30" s="5" t="s">
        <v>11</v>
      </c>
      <c r="D30" s="9">
        <v>2580</v>
      </c>
      <c r="E30" s="8">
        <v>1</v>
      </c>
      <c r="F30" s="7" t="s">
        <v>8</v>
      </c>
      <c r="G30" s="8">
        <v>1</v>
      </c>
      <c r="H30" s="7" t="s">
        <v>8</v>
      </c>
      <c r="I30" s="22">
        <v>20</v>
      </c>
      <c r="K30" s="12" t="e">
        <f>#REF!*0.8</f>
        <v>#REF!</v>
      </c>
      <c r="L30" s="52">
        <f>D30*0.8</f>
        <v>2064</v>
      </c>
    </row>
    <row r="31" spans="1:12" ht="12.5" x14ac:dyDescent="0.25">
      <c r="A31" s="61" t="s">
        <v>30</v>
      </c>
      <c r="B31" s="61"/>
      <c r="C31" s="5" t="s">
        <v>11</v>
      </c>
      <c r="D31" s="9">
        <v>3370</v>
      </c>
      <c r="E31" s="8">
        <v>1</v>
      </c>
      <c r="F31" s="7" t="s">
        <v>8</v>
      </c>
      <c r="G31" s="7" t="s">
        <v>8</v>
      </c>
      <c r="H31" s="7" t="s">
        <v>8</v>
      </c>
      <c r="I31" s="22">
        <v>20</v>
      </c>
      <c r="K31" s="12" t="e">
        <f>#REF!*0.8</f>
        <v>#REF!</v>
      </c>
      <c r="L31" s="52">
        <f>D31*0.8</f>
        <v>2696</v>
      </c>
    </row>
    <row r="32" spans="1:12" ht="12.5" x14ac:dyDescent="0.25">
      <c r="A32" s="61" t="s">
        <v>31</v>
      </c>
      <c r="B32" s="61"/>
      <c r="C32" s="5" t="s">
        <v>11</v>
      </c>
      <c r="D32" s="9">
        <v>4120</v>
      </c>
      <c r="E32" s="8">
        <v>1</v>
      </c>
      <c r="F32" s="7" t="s">
        <v>8</v>
      </c>
      <c r="G32" s="8">
        <v>1</v>
      </c>
      <c r="H32" s="7" t="s">
        <v>8</v>
      </c>
      <c r="I32" s="22">
        <v>20</v>
      </c>
      <c r="K32" s="12" t="e">
        <f>#REF!*0.8</f>
        <v>#REF!</v>
      </c>
      <c r="L32" s="52">
        <f>D32*0.8</f>
        <v>3296</v>
      </c>
    </row>
    <row r="33" spans="1:12" ht="12.5" x14ac:dyDescent="0.25">
      <c r="A33" s="61" t="s">
        <v>32</v>
      </c>
      <c r="B33" s="61"/>
      <c r="C33" s="5" t="s">
        <v>11</v>
      </c>
      <c r="D33" s="9">
        <v>4120</v>
      </c>
      <c r="E33" s="8">
        <v>1</v>
      </c>
      <c r="F33" s="8">
        <v>1</v>
      </c>
      <c r="G33" s="8">
        <v>2</v>
      </c>
      <c r="H33" s="7" t="s">
        <v>8</v>
      </c>
      <c r="I33" s="22">
        <v>20</v>
      </c>
      <c r="K33" s="12" t="e">
        <f>#REF!*0.8</f>
        <v>#REF!</v>
      </c>
      <c r="L33" s="52">
        <f>D33*0.8</f>
        <v>3296</v>
      </c>
    </row>
    <row r="34" spans="1:12" ht="12.5" x14ac:dyDescent="0.25">
      <c r="A34" s="61" t="s">
        <v>33</v>
      </c>
      <c r="B34" s="61"/>
      <c r="C34" s="5" t="s">
        <v>11</v>
      </c>
      <c r="D34" s="9">
        <v>4120</v>
      </c>
      <c r="E34" s="8">
        <v>1</v>
      </c>
      <c r="F34" s="8">
        <v>1</v>
      </c>
      <c r="G34" s="8">
        <v>2</v>
      </c>
      <c r="H34" s="7" t="s">
        <v>8</v>
      </c>
      <c r="I34" s="22">
        <v>20</v>
      </c>
      <c r="K34" s="12" t="e">
        <f>#REF!*0.8</f>
        <v>#REF!</v>
      </c>
      <c r="L34" s="52">
        <f>D34*0.8</f>
        <v>3296</v>
      </c>
    </row>
    <row r="35" spans="1:12" ht="12.5" x14ac:dyDescent="0.25">
      <c r="A35" s="61" t="s">
        <v>34</v>
      </c>
      <c r="B35" s="61"/>
      <c r="C35" s="5" t="s">
        <v>11</v>
      </c>
      <c r="D35" s="9">
        <v>4120</v>
      </c>
      <c r="E35" s="8">
        <v>1</v>
      </c>
      <c r="F35" s="7" t="s">
        <v>8</v>
      </c>
      <c r="G35" s="8">
        <v>2</v>
      </c>
      <c r="H35" s="7" t="s">
        <v>8</v>
      </c>
      <c r="I35" s="22">
        <v>20</v>
      </c>
      <c r="K35" s="12" t="e">
        <f>#REF!*0.8</f>
        <v>#REF!</v>
      </c>
      <c r="L35" s="52">
        <f>D35*0.8</f>
        <v>3296</v>
      </c>
    </row>
    <row r="36" spans="1:12" ht="12.5" x14ac:dyDescent="0.25">
      <c r="A36" s="61" t="s">
        <v>35</v>
      </c>
      <c r="B36" s="61"/>
      <c r="C36" s="5" t="s">
        <v>11</v>
      </c>
      <c r="D36" s="9">
        <v>4120</v>
      </c>
      <c r="E36" s="8">
        <v>1</v>
      </c>
      <c r="F36" s="7" t="s">
        <v>8</v>
      </c>
      <c r="G36" s="8">
        <v>1</v>
      </c>
      <c r="H36" s="7" t="s">
        <v>8</v>
      </c>
      <c r="I36" s="22">
        <v>20</v>
      </c>
      <c r="K36" s="12" t="e">
        <f>#REF!*0.8</f>
        <v>#REF!</v>
      </c>
      <c r="L36" s="52">
        <f>D36*0.8</f>
        <v>3296</v>
      </c>
    </row>
    <row r="37" spans="1:12" ht="12.5" x14ac:dyDescent="0.25">
      <c r="A37" s="61" t="s">
        <v>36</v>
      </c>
      <c r="B37" s="61"/>
      <c r="C37" s="5" t="s">
        <v>11</v>
      </c>
      <c r="D37" s="9">
        <v>4120</v>
      </c>
      <c r="E37" s="7" t="s">
        <v>8</v>
      </c>
      <c r="F37" s="7" t="s">
        <v>8</v>
      </c>
      <c r="G37" s="8">
        <v>1</v>
      </c>
      <c r="H37" s="7" t="s">
        <v>8</v>
      </c>
      <c r="I37" s="22">
        <v>20</v>
      </c>
      <c r="K37" s="12" t="e">
        <f>#REF!*0.8</f>
        <v>#REF!</v>
      </c>
      <c r="L37" s="52">
        <f>D37*0.8</f>
        <v>3296</v>
      </c>
    </row>
    <row r="38" spans="1:12" ht="12.5" x14ac:dyDescent="0.25">
      <c r="A38" s="61" t="s">
        <v>37</v>
      </c>
      <c r="B38" s="61"/>
      <c r="C38" s="5" t="s">
        <v>11</v>
      </c>
      <c r="D38" s="9">
        <v>4120</v>
      </c>
      <c r="E38" s="8">
        <v>1</v>
      </c>
      <c r="F38" s="7" t="s">
        <v>8</v>
      </c>
      <c r="G38" s="8">
        <v>1</v>
      </c>
      <c r="H38" s="7" t="s">
        <v>8</v>
      </c>
      <c r="I38" s="22">
        <v>20</v>
      </c>
      <c r="K38" s="12" t="e">
        <f>#REF!*0.8</f>
        <v>#REF!</v>
      </c>
      <c r="L38" s="52">
        <f>D38*0.8</f>
        <v>3296</v>
      </c>
    </row>
    <row r="39" spans="1:12" ht="12.5" x14ac:dyDescent="0.25">
      <c r="A39" s="61" t="s">
        <v>38</v>
      </c>
      <c r="B39" s="61"/>
      <c r="C39" s="5" t="s">
        <v>11</v>
      </c>
      <c r="D39" s="9">
        <v>4120</v>
      </c>
      <c r="E39" s="7" t="s">
        <v>8</v>
      </c>
      <c r="F39" s="7" t="s">
        <v>8</v>
      </c>
      <c r="G39" s="8">
        <v>1</v>
      </c>
      <c r="H39" s="7" t="s">
        <v>8</v>
      </c>
      <c r="I39" s="22">
        <v>20</v>
      </c>
      <c r="K39" s="12" t="e">
        <f>#REF!*0.8</f>
        <v>#REF!</v>
      </c>
      <c r="L39" s="52">
        <f>D39*0.8</f>
        <v>3296</v>
      </c>
    </row>
    <row r="40" spans="1:12" ht="12.5" x14ac:dyDescent="0.25">
      <c r="A40" s="61" t="s">
        <v>39</v>
      </c>
      <c r="B40" s="61"/>
      <c r="C40" s="5" t="s">
        <v>11</v>
      </c>
      <c r="D40" s="9">
        <v>4120</v>
      </c>
      <c r="E40" s="8">
        <v>1</v>
      </c>
      <c r="F40" s="7" t="s">
        <v>8</v>
      </c>
      <c r="G40" s="8">
        <v>1</v>
      </c>
      <c r="H40" s="7" t="s">
        <v>8</v>
      </c>
      <c r="I40" s="22">
        <v>20</v>
      </c>
      <c r="K40" s="12" t="e">
        <f>#REF!*0.8</f>
        <v>#REF!</v>
      </c>
      <c r="L40" s="52">
        <f>D40*0.8</f>
        <v>3296</v>
      </c>
    </row>
    <row r="41" spans="1:12" ht="12.5" x14ac:dyDescent="0.25">
      <c r="A41" s="61" t="s">
        <v>40</v>
      </c>
      <c r="B41" s="61"/>
      <c r="C41" s="5" t="s">
        <v>11</v>
      </c>
      <c r="D41" s="9">
        <v>4120</v>
      </c>
      <c r="E41" s="7" t="s">
        <v>8</v>
      </c>
      <c r="F41" s="7" t="s">
        <v>8</v>
      </c>
      <c r="G41" s="8">
        <v>1</v>
      </c>
      <c r="H41" s="7" t="s">
        <v>8</v>
      </c>
      <c r="I41" s="22">
        <v>20</v>
      </c>
      <c r="K41" s="12" t="e">
        <f>#REF!*0.8</f>
        <v>#REF!</v>
      </c>
      <c r="L41" s="52">
        <f>D41*0.8</f>
        <v>3296</v>
      </c>
    </row>
    <row r="42" spans="1:12" ht="12.5" x14ac:dyDescent="0.25">
      <c r="A42" s="63" t="s">
        <v>41</v>
      </c>
      <c r="B42" s="63"/>
      <c r="C42" s="35" t="s">
        <v>11</v>
      </c>
      <c r="D42" s="23">
        <v>4590</v>
      </c>
      <c r="E42" s="36" t="s">
        <v>8</v>
      </c>
      <c r="F42" s="36" t="s">
        <v>8</v>
      </c>
      <c r="G42" s="37">
        <v>1</v>
      </c>
      <c r="H42" s="36" t="s">
        <v>8</v>
      </c>
      <c r="I42" s="38"/>
      <c r="J42" s="39">
        <v>50</v>
      </c>
      <c r="K42" s="40" t="e">
        <f>#REF!*0.5</f>
        <v>#REF!</v>
      </c>
      <c r="L42" s="54">
        <f>D42*0.5</f>
        <v>2295</v>
      </c>
    </row>
    <row r="43" spans="1:12" ht="12.5" x14ac:dyDescent="0.25">
      <c r="A43" s="61" t="s">
        <v>42</v>
      </c>
      <c r="B43" s="61"/>
      <c r="C43" s="5" t="s">
        <v>11</v>
      </c>
      <c r="D43" s="9">
        <v>5290</v>
      </c>
      <c r="E43" s="7" t="s">
        <v>8</v>
      </c>
      <c r="F43" s="7" t="s">
        <v>8</v>
      </c>
      <c r="G43" s="8">
        <v>1</v>
      </c>
      <c r="H43" s="7" t="s">
        <v>8</v>
      </c>
      <c r="I43" s="22">
        <v>20</v>
      </c>
      <c r="K43" s="12" t="e">
        <f>#REF!*0.8</f>
        <v>#REF!</v>
      </c>
      <c r="L43" s="52">
        <f>D43*0.8</f>
        <v>4232</v>
      </c>
    </row>
    <row r="44" spans="1:12" ht="13" x14ac:dyDescent="0.3">
      <c r="A44" s="62" t="s">
        <v>43</v>
      </c>
      <c r="B44" s="62"/>
      <c r="C44" s="62"/>
      <c r="D44" s="26"/>
      <c r="E44" s="10">
        <v>68</v>
      </c>
      <c r="F44" s="10">
        <v>38</v>
      </c>
      <c r="G44" s="10">
        <v>76</v>
      </c>
      <c r="H44" s="10">
        <v>4</v>
      </c>
      <c r="I44" s="21"/>
      <c r="J44" s="14"/>
      <c r="K44" s="24"/>
      <c r="L44" s="53"/>
    </row>
    <row r="45" spans="1:12" ht="13" x14ac:dyDescent="0.3">
      <c r="A45" s="62" t="s">
        <v>44</v>
      </c>
      <c r="B45" s="62"/>
      <c r="C45" s="62"/>
      <c r="D45" s="26"/>
      <c r="E45" s="10">
        <v>14</v>
      </c>
      <c r="F45" s="11" t="s">
        <v>8</v>
      </c>
      <c r="G45" s="10">
        <v>17</v>
      </c>
      <c r="H45" s="11" t="s">
        <v>8</v>
      </c>
      <c r="I45" s="21"/>
      <c r="J45" s="14"/>
      <c r="K45" s="24"/>
      <c r="L45" s="53"/>
    </row>
    <row r="46" spans="1:12" ht="12.5" x14ac:dyDescent="0.25">
      <c r="A46" s="61" t="s">
        <v>45</v>
      </c>
      <c r="B46" s="61"/>
      <c r="C46" s="5" t="s">
        <v>11</v>
      </c>
      <c r="D46" s="9">
        <v>1300</v>
      </c>
      <c r="E46" s="8">
        <v>2</v>
      </c>
      <c r="F46" s="7" t="s">
        <v>8</v>
      </c>
      <c r="G46" s="8">
        <v>2</v>
      </c>
      <c r="H46" s="7" t="s">
        <v>8</v>
      </c>
      <c r="I46" s="22">
        <v>20</v>
      </c>
      <c r="K46" s="12" t="e">
        <f>#REF!*0.8</f>
        <v>#REF!</v>
      </c>
      <c r="L46" s="52">
        <f>D46*0.8</f>
        <v>1040</v>
      </c>
    </row>
    <row r="47" spans="1:12" ht="12.5" x14ac:dyDescent="0.25">
      <c r="A47" s="61" t="s">
        <v>46</v>
      </c>
      <c r="B47" s="61"/>
      <c r="C47" s="5" t="s">
        <v>11</v>
      </c>
      <c r="D47" s="9">
        <v>1300</v>
      </c>
      <c r="E47" s="8">
        <v>2</v>
      </c>
      <c r="F47" s="7" t="s">
        <v>8</v>
      </c>
      <c r="G47" s="8">
        <v>2</v>
      </c>
      <c r="H47" s="7" t="s">
        <v>8</v>
      </c>
      <c r="I47" s="22">
        <v>20</v>
      </c>
      <c r="K47" s="12" t="e">
        <f>#REF!*0.8</f>
        <v>#REF!</v>
      </c>
      <c r="L47" s="52">
        <f>D47*0.8</f>
        <v>1040</v>
      </c>
    </row>
    <row r="48" spans="1:12" ht="12.5" x14ac:dyDescent="0.25">
      <c r="A48" s="61" t="s">
        <v>47</v>
      </c>
      <c r="B48" s="61"/>
      <c r="C48" s="5" t="s">
        <v>11</v>
      </c>
      <c r="D48" s="9">
        <v>1300</v>
      </c>
      <c r="E48" s="8">
        <v>2</v>
      </c>
      <c r="F48" s="7" t="s">
        <v>8</v>
      </c>
      <c r="G48" s="8">
        <v>2</v>
      </c>
      <c r="H48" s="7" t="s">
        <v>8</v>
      </c>
      <c r="I48" s="22">
        <v>20</v>
      </c>
      <c r="K48" s="12" t="e">
        <f>#REF!*0.8</f>
        <v>#REF!</v>
      </c>
      <c r="L48" s="52">
        <f>D48*0.8</f>
        <v>1040</v>
      </c>
    </row>
    <row r="49" spans="1:12" ht="12.5" x14ac:dyDescent="0.25">
      <c r="A49" s="61" t="s">
        <v>48</v>
      </c>
      <c r="B49" s="61"/>
      <c r="C49" s="5" t="s">
        <v>11</v>
      </c>
      <c r="D49" s="9">
        <v>1300</v>
      </c>
      <c r="E49" s="8">
        <v>3</v>
      </c>
      <c r="F49" s="7" t="s">
        <v>8</v>
      </c>
      <c r="G49" s="8">
        <v>2</v>
      </c>
      <c r="H49" s="7" t="s">
        <v>8</v>
      </c>
      <c r="I49" s="22">
        <v>20</v>
      </c>
      <c r="K49" s="12" t="e">
        <f>#REF!*0.8</f>
        <v>#REF!</v>
      </c>
      <c r="L49" s="52">
        <f>D49*0.8</f>
        <v>1040</v>
      </c>
    </row>
    <row r="50" spans="1:12" ht="12.5" x14ac:dyDescent="0.25">
      <c r="A50" s="61" t="s">
        <v>49</v>
      </c>
      <c r="B50" s="61"/>
      <c r="C50" s="5" t="s">
        <v>11</v>
      </c>
      <c r="D50" s="9">
        <v>1300</v>
      </c>
      <c r="E50" s="8">
        <v>2</v>
      </c>
      <c r="F50" s="7" t="s">
        <v>8</v>
      </c>
      <c r="G50" s="8">
        <v>1</v>
      </c>
      <c r="H50" s="7" t="s">
        <v>8</v>
      </c>
      <c r="I50" s="22">
        <v>20</v>
      </c>
      <c r="K50" s="12" t="e">
        <f>#REF!*0.8</f>
        <v>#REF!</v>
      </c>
      <c r="L50" s="52">
        <f>D50*0.8</f>
        <v>1040</v>
      </c>
    </row>
    <row r="51" spans="1:12" ht="12.5" x14ac:dyDescent="0.25">
      <c r="A51" s="61" t="s">
        <v>50</v>
      </c>
      <c r="B51" s="61"/>
      <c r="C51" s="5" t="s">
        <v>11</v>
      </c>
      <c r="D51" s="9">
        <v>1300</v>
      </c>
      <c r="E51" s="8">
        <v>2</v>
      </c>
      <c r="F51" s="7" t="s">
        <v>8</v>
      </c>
      <c r="G51" s="8">
        <v>2</v>
      </c>
      <c r="H51" s="7" t="s">
        <v>8</v>
      </c>
      <c r="I51" s="22">
        <v>20</v>
      </c>
      <c r="K51" s="12" t="e">
        <f>#REF!*0.8</f>
        <v>#REF!</v>
      </c>
      <c r="L51" s="52">
        <f>D51*0.8</f>
        <v>1040</v>
      </c>
    </row>
    <row r="52" spans="1:12" ht="12.5" x14ac:dyDescent="0.25">
      <c r="A52" s="61" t="s">
        <v>51</v>
      </c>
      <c r="B52" s="61"/>
      <c r="C52" s="5" t="s">
        <v>11</v>
      </c>
      <c r="D52" s="9">
        <v>1300</v>
      </c>
      <c r="E52" s="7" t="s">
        <v>8</v>
      </c>
      <c r="F52" s="7" t="s">
        <v>8</v>
      </c>
      <c r="G52" s="8">
        <v>2</v>
      </c>
      <c r="H52" s="7" t="s">
        <v>8</v>
      </c>
      <c r="I52" s="22">
        <v>20</v>
      </c>
      <c r="K52" s="12" t="e">
        <f>#REF!*0.8</f>
        <v>#REF!</v>
      </c>
      <c r="L52" s="52">
        <f>D52*0.8</f>
        <v>1040</v>
      </c>
    </row>
    <row r="53" spans="1:12" ht="12.5" x14ac:dyDescent="0.25">
      <c r="A53" s="61" t="s">
        <v>52</v>
      </c>
      <c r="B53" s="61"/>
      <c r="C53" s="5" t="s">
        <v>11</v>
      </c>
      <c r="D53" s="9">
        <v>1300</v>
      </c>
      <c r="E53" s="7" t="s">
        <v>8</v>
      </c>
      <c r="F53" s="7" t="s">
        <v>8</v>
      </c>
      <c r="G53" s="8">
        <v>2</v>
      </c>
      <c r="H53" s="7" t="s">
        <v>8</v>
      </c>
      <c r="I53" s="22">
        <v>20</v>
      </c>
      <c r="K53" s="12" t="e">
        <f>#REF!*0.8</f>
        <v>#REF!</v>
      </c>
      <c r="L53" s="52">
        <f>D53*0.8</f>
        <v>1040</v>
      </c>
    </row>
    <row r="54" spans="1:12" ht="12.5" x14ac:dyDescent="0.25">
      <c r="A54" s="61" t="s">
        <v>53</v>
      </c>
      <c r="B54" s="61"/>
      <c r="C54" s="5" t="s">
        <v>11</v>
      </c>
      <c r="D54" s="9">
        <v>1300</v>
      </c>
      <c r="E54" s="8">
        <v>1</v>
      </c>
      <c r="F54" s="7" t="s">
        <v>8</v>
      </c>
      <c r="G54" s="8">
        <v>2</v>
      </c>
      <c r="H54" s="7" t="s">
        <v>8</v>
      </c>
      <c r="I54" s="22">
        <v>20</v>
      </c>
      <c r="K54" s="12" t="e">
        <f>#REF!*0.8</f>
        <v>#REF!</v>
      </c>
      <c r="L54" s="52">
        <f>D54*0.8</f>
        <v>1040</v>
      </c>
    </row>
    <row r="55" spans="1:12" ht="13" x14ac:dyDescent="0.3">
      <c r="A55" s="62" t="s">
        <v>54</v>
      </c>
      <c r="B55" s="62"/>
      <c r="C55" s="62"/>
      <c r="D55" s="26"/>
      <c r="E55" s="10">
        <v>25</v>
      </c>
      <c r="F55" s="10">
        <v>10</v>
      </c>
      <c r="G55" s="10">
        <v>28</v>
      </c>
      <c r="H55" s="11" t="s">
        <v>8</v>
      </c>
      <c r="I55" s="21"/>
      <c r="J55" s="14"/>
      <c r="K55" s="24"/>
      <c r="L55" s="53"/>
    </row>
    <row r="56" spans="1:12" ht="12.5" x14ac:dyDescent="0.25">
      <c r="A56" s="61" t="s">
        <v>55</v>
      </c>
      <c r="B56" s="61"/>
      <c r="C56" s="5" t="s">
        <v>11</v>
      </c>
      <c r="D56" s="9">
        <v>1390</v>
      </c>
      <c r="E56" s="8">
        <v>1</v>
      </c>
      <c r="F56" s="7" t="s">
        <v>8</v>
      </c>
      <c r="G56" s="8">
        <v>2</v>
      </c>
      <c r="H56" s="7" t="s">
        <v>8</v>
      </c>
      <c r="I56" s="22">
        <v>20</v>
      </c>
      <c r="K56" s="12" t="e">
        <f>#REF!*0.8</f>
        <v>#REF!</v>
      </c>
      <c r="L56" s="52">
        <f>D56*0.8</f>
        <v>1112</v>
      </c>
    </row>
    <row r="57" spans="1:12" ht="12.5" x14ac:dyDescent="0.25">
      <c r="A57" s="61" t="s">
        <v>56</v>
      </c>
      <c r="B57" s="61"/>
      <c r="C57" s="5" t="s">
        <v>11</v>
      </c>
      <c r="D57" s="9">
        <v>1390</v>
      </c>
      <c r="E57" s="8">
        <v>2</v>
      </c>
      <c r="F57" s="8">
        <v>1</v>
      </c>
      <c r="G57" s="8">
        <v>2</v>
      </c>
      <c r="H57" s="7" t="s">
        <v>8</v>
      </c>
      <c r="I57" s="22">
        <v>20</v>
      </c>
      <c r="K57" s="12" t="e">
        <f>#REF!*0.8</f>
        <v>#REF!</v>
      </c>
      <c r="L57" s="52">
        <f>D57*0.8</f>
        <v>1112</v>
      </c>
    </row>
    <row r="58" spans="1:12" ht="12.5" x14ac:dyDescent="0.25">
      <c r="A58" s="61" t="s">
        <v>57</v>
      </c>
      <c r="B58" s="61"/>
      <c r="C58" s="5" t="s">
        <v>11</v>
      </c>
      <c r="D58" s="9">
        <v>1390</v>
      </c>
      <c r="E58" s="8">
        <v>2</v>
      </c>
      <c r="F58" s="8">
        <v>2</v>
      </c>
      <c r="G58" s="8">
        <v>2</v>
      </c>
      <c r="H58" s="7" t="s">
        <v>8</v>
      </c>
      <c r="I58" s="22">
        <v>20</v>
      </c>
      <c r="K58" s="12" t="e">
        <f>#REF!*0.8</f>
        <v>#REF!</v>
      </c>
      <c r="L58" s="52">
        <f>D58*0.8</f>
        <v>1112</v>
      </c>
    </row>
    <row r="59" spans="1:12" ht="12.5" x14ac:dyDescent="0.25">
      <c r="A59" s="61" t="s">
        <v>58</v>
      </c>
      <c r="B59" s="61"/>
      <c r="C59" s="5" t="s">
        <v>11</v>
      </c>
      <c r="D59" s="9">
        <v>1390</v>
      </c>
      <c r="E59" s="8">
        <v>1</v>
      </c>
      <c r="F59" s="7" t="s">
        <v>8</v>
      </c>
      <c r="G59" s="8">
        <v>1</v>
      </c>
      <c r="H59" s="7" t="s">
        <v>8</v>
      </c>
      <c r="I59" s="22">
        <v>20</v>
      </c>
      <c r="K59" s="12" t="e">
        <f>#REF!*0.8</f>
        <v>#REF!</v>
      </c>
      <c r="L59" s="52">
        <f>D59*0.8</f>
        <v>1112</v>
      </c>
    </row>
    <row r="60" spans="1:12" ht="12.5" x14ac:dyDescent="0.25">
      <c r="A60" s="61" t="s">
        <v>59</v>
      </c>
      <c r="B60" s="61"/>
      <c r="C60" s="5" t="s">
        <v>11</v>
      </c>
      <c r="D60" s="9">
        <v>1390</v>
      </c>
      <c r="E60" s="8">
        <v>2</v>
      </c>
      <c r="F60" s="8">
        <v>2</v>
      </c>
      <c r="G60" s="8">
        <v>2</v>
      </c>
      <c r="H60" s="7" t="s">
        <v>8</v>
      </c>
      <c r="I60" s="22">
        <v>20</v>
      </c>
      <c r="K60" s="12" t="e">
        <f>#REF!*0.8</f>
        <v>#REF!</v>
      </c>
      <c r="L60" s="52">
        <f>D60*0.8</f>
        <v>1112</v>
      </c>
    </row>
    <row r="61" spans="1:12" ht="12.5" x14ac:dyDescent="0.25">
      <c r="A61" s="61" t="s">
        <v>60</v>
      </c>
      <c r="B61" s="61"/>
      <c r="C61" s="5" t="s">
        <v>11</v>
      </c>
      <c r="D61" s="9">
        <v>1390</v>
      </c>
      <c r="E61" s="8">
        <v>1</v>
      </c>
      <c r="F61" s="7" t="s">
        <v>8</v>
      </c>
      <c r="G61" s="8">
        <v>2</v>
      </c>
      <c r="H61" s="7" t="s">
        <v>8</v>
      </c>
      <c r="I61" s="22">
        <v>20</v>
      </c>
      <c r="K61" s="12" t="e">
        <f>#REF!*0.8</f>
        <v>#REF!</v>
      </c>
      <c r="L61" s="52">
        <f>D61*0.8</f>
        <v>1112</v>
      </c>
    </row>
    <row r="62" spans="1:12" ht="12.5" x14ac:dyDescent="0.25">
      <c r="A62" s="61" t="s">
        <v>61</v>
      </c>
      <c r="B62" s="61"/>
      <c r="C62" s="5" t="s">
        <v>11</v>
      </c>
      <c r="D62" s="9">
        <v>1390</v>
      </c>
      <c r="E62" s="8">
        <v>2</v>
      </c>
      <c r="F62" s="7" t="s">
        <v>8</v>
      </c>
      <c r="G62" s="8">
        <v>2</v>
      </c>
      <c r="H62" s="7" t="s">
        <v>8</v>
      </c>
      <c r="I62" s="22">
        <v>20</v>
      </c>
      <c r="K62" s="12" t="e">
        <f>#REF!*0.8</f>
        <v>#REF!</v>
      </c>
      <c r="L62" s="52">
        <f>D62*0.8</f>
        <v>1112</v>
      </c>
    </row>
    <row r="63" spans="1:12" ht="12.5" x14ac:dyDescent="0.25">
      <c r="A63" s="61" t="s">
        <v>62</v>
      </c>
      <c r="B63" s="61"/>
      <c r="C63" s="5" t="s">
        <v>11</v>
      </c>
      <c r="D63" s="9">
        <v>1390</v>
      </c>
      <c r="E63" s="8">
        <v>2</v>
      </c>
      <c r="F63" s="7" t="s">
        <v>8</v>
      </c>
      <c r="G63" s="8">
        <v>2</v>
      </c>
      <c r="H63" s="7" t="s">
        <v>8</v>
      </c>
      <c r="I63" s="22">
        <v>20</v>
      </c>
      <c r="K63" s="12" t="e">
        <f>#REF!*0.8</f>
        <v>#REF!</v>
      </c>
      <c r="L63" s="52">
        <f>D63*0.8</f>
        <v>1112</v>
      </c>
    </row>
    <row r="64" spans="1:12" ht="12.5" x14ac:dyDescent="0.25">
      <c r="A64" s="61" t="s">
        <v>63</v>
      </c>
      <c r="B64" s="61"/>
      <c r="C64" s="5" t="s">
        <v>11</v>
      </c>
      <c r="D64" s="9">
        <v>1390</v>
      </c>
      <c r="E64" s="8">
        <v>2</v>
      </c>
      <c r="F64" s="7" t="s">
        <v>8</v>
      </c>
      <c r="G64" s="8">
        <v>2</v>
      </c>
      <c r="H64" s="7" t="s">
        <v>8</v>
      </c>
      <c r="I64" s="22">
        <v>20</v>
      </c>
      <c r="K64" s="12" t="e">
        <f>#REF!*0.8</f>
        <v>#REF!</v>
      </c>
      <c r="L64" s="52">
        <f>D64*0.8</f>
        <v>1112</v>
      </c>
    </row>
    <row r="65" spans="1:12" ht="12.5" x14ac:dyDescent="0.25">
      <c r="A65" s="61" t="s">
        <v>64</v>
      </c>
      <c r="B65" s="61"/>
      <c r="C65" s="5" t="s">
        <v>11</v>
      </c>
      <c r="D65" s="9">
        <v>1390</v>
      </c>
      <c r="E65" s="8">
        <v>2</v>
      </c>
      <c r="F65" s="7" t="s">
        <v>8</v>
      </c>
      <c r="G65" s="8">
        <v>2</v>
      </c>
      <c r="H65" s="7" t="s">
        <v>8</v>
      </c>
      <c r="I65" s="22">
        <v>20</v>
      </c>
      <c r="K65" s="12" t="e">
        <f>#REF!*0.8</f>
        <v>#REF!</v>
      </c>
      <c r="L65" s="52">
        <f>D65*0.8</f>
        <v>1112</v>
      </c>
    </row>
    <row r="66" spans="1:12" ht="12.5" x14ac:dyDescent="0.25">
      <c r="A66" s="61" t="s">
        <v>65</v>
      </c>
      <c r="B66" s="61"/>
      <c r="C66" s="5" t="s">
        <v>11</v>
      </c>
      <c r="D66" s="9">
        <v>1390</v>
      </c>
      <c r="E66" s="7" t="s">
        <v>8</v>
      </c>
      <c r="F66" s="7" t="s">
        <v>8</v>
      </c>
      <c r="G66" s="8">
        <v>1</v>
      </c>
      <c r="H66" s="7" t="s">
        <v>8</v>
      </c>
      <c r="I66" s="22">
        <v>20</v>
      </c>
      <c r="K66" s="12" t="e">
        <f>#REF!*0.8</f>
        <v>#REF!</v>
      </c>
      <c r="L66" s="52">
        <f>D66*0.8</f>
        <v>1112</v>
      </c>
    </row>
    <row r="67" spans="1:12" ht="12.5" x14ac:dyDescent="0.25">
      <c r="A67" s="61" t="s">
        <v>66</v>
      </c>
      <c r="B67" s="61"/>
      <c r="C67" s="5" t="s">
        <v>11</v>
      </c>
      <c r="D67" s="9">
        <v>1390</v>
      </c>
      <c r="E67" s="8">
        <v>2</v>
      </c>
      <c r="F67" s="8">
        <v>2</v>
      </c>
      <c r="G67" s="8">
        <v>3</v>
      </c>
      <c r="H67" s="7" t="s">
        <v>8</v>
      </c>
      <c r="I67" s="22">
        <v>20</v>
      </c>
      <c r="K67" s="12" t="e">
        <f>#REF!*0.8</f>
        <v>#REF!</v>
      </c>
      <c r="L67" s="52">
        <f>D67*0.8</f>
        <v>1112</v>
      </c>
    </row>
    <row r="68" spans="1:12" ht="12.5" x14ac:dyDescent="0.25">
      <c r="A68" s="61" t="s">
        <v>67</v>
      </c>
      <c r="B68" s="61"/>
      <c r="C68" s="5" t="s">
        <v>11</v>
      </c>
      <c r="D68" s="9">
        <v>1390</v>
      </c>
      <c r="E68" s="8">
        <v>3</v>
      </c>
      <c r="F68" s="8">
        <v>3</v>
      </c>
      <c r="G68" s="8">
        <v>3</v>
      </c>
      <c r="H68" s="7" t="s">
        <v>8</v>
      </c>
      <c r="I68" s="22">
        <v>20</v>
      </c>
      <c r="K68" s="12" t="e">
        <f>#REF!*0.8</f>
        <v>#REF!</v>
      </c>
      <c r="L68" s="52">
        <f>D68*0.8</f>
        <v>1112</v>
      </c>
    </row>
    <row r="69" spans="1:12" ht="12.5" x14ac:dyDescent="0.25">
      <c r="A69" s="61" t="s">
        <v>68</v>
      </c>
      <c r="B69" s="61"/>
      <c r="C69" s="5" t="s">
        <v>11</v>
      </c>
      <c r="D69" s="9">
        <v>1390</v>
      </c>
      <c r="E69" s="8">
        <v>3</v>
      </c>
      <c r="F69" s="7" t="s">
        <v>8</v>
      </c>
      <c r="G69" s="8">
        <v>2</v>
      </c>
      <c r="H69" s="7" t="s">
        <v>8</v>
      </c>
      <c r="I69" s="22">
        <v>20</v>
      </c>
      <c r="K69" s="12" t="e">
        <f>#REF!*0.8</f>
        <v>#REF!</v>
      </c>
      <c r="L69" s="52">
        <f>D69*0.8</f>
        <v>1112</v>
      </c>
    </row>
    <row r="70" spans="1:12" ht="13" x14ac:dyDescent="0.3">
      <c r="A70" s="62" t="s">
        <v>69</v>
      </c>
      <c r="B70" s="62"/>
      <c r="C70" s="62"/>
      <c r="D70" s="26"/>
      <c r="E70" s="10">
        <v>1</v>
      </c>
      <c r="F70" s="11" t="s">
        <v>8</v>
      </c>
      <c r="G70" s="10">
        <v>1</v>
      </c>
      <c r="H70" s="11" t="s">
        <v>8</v>
      </c>
      <c r="I70" s="21"/>
      <c r="J70" s="14"/>
      <c r="K70" s="24"/>
      <c r="L70" s="53"/>
    </row>
    <row r="71" spans="1:12" ht="11.25" customHeight="1" x14ac:dyDescent="0.25">
      <c r="A71" s="63" t="s">
        <v>70</v>
      </c>
      <c r="B71" s="63"/>
      <c r="C71" s="35" t="s">
        <v>11</v>
      </c>
      <c r="D71" s="23">
        <v>1240</v>
      </c>
      <c r="E71" s="37">
        <v>1</v>
      </c>
      <c r="F71" s="36" t="s">
        <v>8</v>
      </c>
      <c r="G71" s="36" t="s">
        <v>8</v>
      </c>
      <c r="H71" s="36" t="s">
        <v>8</v>
      </c>
      <c r="I71" s="38"/>
      <c r="J71" s="39">
        <v>50</v>
      </c>
      <c r="K71" s="40" t="e">
        <f>#REF!*0.5</f>
        <v>#REF!</v>
      </c>
      <c r="L71" s="54">
        <f>D71*0.5</f>
        <v>620</v>
      </c>
    </row>
    <row r="72" spans="1:12" ht="12.5" x14ac:dyDescent="0.25">
      <c r="A72" s="63" t="s">
        <v>71</v>
      </c>
      <c r="B72" s="63"/>
      <c r="C72" s="35" t="s">
        <v>11</v>
      </c>
      <c r="D72" s="23">
        <v>1240</v>
      </c>
      <c r="E72" s="36" t="s">
        <v>8</v>
      </c>
      <c r="F72" s="36" t="s">
        <v>8</v>
      </c>
      <c r="G72" s="37">
        <v>1</v>
      </c>
      <c r="H72" s="36" t="s">
        <v>8</v>
      </c>
      <c r="I72" s="38"/>
      <c r="J72" s="39">
        <v>50</v>
      </c>
      <c r="K72" s="40" t="e">
        <f>#REF!*0.5</f>
        <v>#REF!</v>
      </c>
      <c r="L72" s="54">
        <f>D72*0.5</f>
        <v>620</v>
      </c>
    </row>
    <row r="73" spans="1:12" ht="13" x14ac:dyDescent="0.3">
      <c r="A73" s="62" t="s">
        <v>72</v>
      </c>
      <c r="B73" s="62"/>
      <c r="C73" s="62"/>
      <c r="D73" s="26"/>
      <c r="E73" s="10">
        <v>5</v>
      </c>
      <c r="F73" s="10">
        <v>1</v>
      </c>
      <c r="G73" s="10">
        <v>8</v>
      </c>
      <c r="H73" s="11" t="s">
        <v>8</v>
      </c>
      <c r="I73" s="21"/>
      <c r="J73" s="14"/>
      <c r="K73" s="24"/>
      <c r="L73" s="53"/>
    </row>
    <row r="74" spans="1:12" ht="12.5" x14ac:dyDescent="0.25">
      <c r="A74" s="61" t="s">
        <v>73</v>
      </c>
      <c r="B74" s="61"/>
      <c r="C74" s="5" t="s">
        <v>11</v>
      </c>
      <c r="D74" s="9">
        <v>1500</v>
      </c>
      <c r="E74" s="8">
        <v>1</v>
      </c>
      <c r="F74" s="7" t="s">
        <v>8</v>
      </c>
      <c r="G74" s="8">
        <v>2</v>
      </c>
      <c r="H74" s="7" t="s">
        <v>8</v>
      </c>
      <c r="I74" s="22">
        <v>20</v>
      </c>
      <c r="K74" s="12" t="e">
        <f>#REF!*0.8</f>
        <v>#REF!</v>
      </c>
      <c r="L74" s="52">
        <f>D74*0.8</f>
        <v>1200</v>
      </c>
    </row>
    <row r="75" spans="1:12" ht="12.5" x14ac:dyDescent="0.25">
      <c r="A75" s="61" t="s">
        <v>74</v>
      </c>
      <c r="B75" s="61"/>
      <c r="C75" s="5" t="s">
        <v>11</v>
      </c>
      <c r="D75" s="9">
        <v>1500</v>
      </c>
      <c r="E75" s="8">
        <v>1</v>
      </c>
      <c r="F75" s="7" t="s">
        <v>8</v>
      </c>
      <c r="G75" s="8">
        <v>2</v>
      </c>
      <c r="H75" s="7" t="s">
        <v>8</v>
      </c>
      <c r="I75" s="22">
        <v>20</v>
      </c>
      <c r="K75" s="12" t="e">
        <f>#REF!*0.8</f>
        <v>#REF!</v>
      </c>
      <c r="L75" s="52">
        <f>D75*0.8</f>
        <v>1200</v>
      </c>
    </row>
    <row r="76" spans="1:12" ht="12.5" x14ac:dyDescent="0.25">
      <c r="A76" s="61" t="s">
        <v>75</v>
      </c>
      <c r="B76" s="61"/>
      <c r="C76" s="5" t="s">
        <v>11</v>
      </c>
      <c r="D76" s="9">
        <v>1500</v>
      </c>
      <c r="E76" s="8">
        <v>2</v>
      </c>
      <c r="F76" s="8">
        <v>1</v>
      </c>
      <c r="G76" s="8">
        <v>2</v>
      </c>
      <c r="H76" s="7" t="s">
        <v>8</v>
      </c>
      <c r="I76" s="22">
        <v>20</v>
      </c>
      <c r="K76" s="12" t="e">
        <f>#REF!*0.8</f>
        <v>#REF!</v>
      </c>
      <c r="L76" s="52">
        <f>D76*0.8</f>
        <v>1200</v>
      </c>
    </row>
    <row r="77" spans="1:12" ht="12.5" x14ac:dyDescent="0.25">
      <c r="A77" s="61" t="s">
        <v>76</v>
      </c>
      <c r="B77" s="61"/>
      <c r="C77" s="5" t="s">
        <v>11</v>
      </c>
      <c r="D77" s="9">
        <v>1500</v>
      </c>
      <c r="E77" s="8">
        <v>1</v>
      </c>
      <c r="F77" s="7" t="s">
        <v>8</v>
      </c>
      <c r="G77" s="7" t="s">
        <v>8</v>
      </c>
      <c r="H77" s="7" t="s">
        <v>8</v>
      </c>
      <c r="I77" s="22">
        <v>20</v>
      </c>
      <c r="K77" s="12" t="e">
        <f>#REF!*0.8</f>
        <v>#REF!</v>
      </c>
      <c r="L77" s="52">
        <f>D77*0.8</f>
        <v>1200</v>
      </c>
    </row>
    <row r="78" spans="1:12" ht="12.5" x14ac:dyDescent="0.25">
      <c r="A78" s="61" t="s">
        <v>77</v>
      </c>
      <c r="B78" s="61"/>
      <c r="C78" s="5" t="s">
        <v>11</v>
      </c>
      <c r="D78" s="9">
        <v>1500</v>
      </c>
      <c r="E78" s="7" t="s">
        <v>8</v>
      </c>
      <c r="F78" s="7" t="s">
        <v>8</v>
      </c>
      <c r="G78" s="8">
        <v>1</v>
      </c>
      <c r="H78" s="7" t="s">
        <v>8</v>
      </c>
      <c r="I78" s="22">
        <v>20</v>
      </c>
      <c r="K78" s="12" t="e">
        <f>#REF!*0.8</f>
        <v>#REF!</v>
      </c>
      <c r="L78" s="52">
        <f>D78*0.8</f>
        <v>1200</v>
      </c>
    </row>
    <row r="79" spans="1:12" ht="12.5" x14ac:dyDescent="0.25">
      <c r="A79" s="61" t="s">
        <v>78</v>
      </c>
      <c r="B79" s="61"/>
      <c r="C79" s="5" t="s">
        <v>11</v>
      </c>
      <c r="D79" s="9">
        <v>1500</v>
      </c>
      <c r="E79" s="7" t="s">
        <v>8</v>
      </c>
      <c r="F79" s="7" t="s">
        <v>8</v>
      </c>
      <c r="G79" s="8">
        <v>1</v>
      </c>
      <c r="H79" s="7" t="s">
        <v>8</v>
      </c>
      <c r="I79" s="22">
        <v>20</v>
      </c>
      <c r="K79" s="12" t="e">
        <f>#REF!*0.8</f>
        <v>#REF!</v>
      </c>
      <c r="L79" s="52">
        <f>D79*0.8</f>
        <v>1200</v>
      </c>
    </row>
    <row r="80" spans="1:12" ht="13" x14ac:dyDescent="0.3">
      <c r="A80" s="62" t="s">
        <v>79</v>
      </c>
      <c r="B80" s="62"/>
      <c r="C80" s="62"/>
      <c r="D80" s="26"/>
      <c r="E80" s="10">
        <v>2</v>
      </c>
      <c r="F80" s="10">
        <v>1</v>
      </c>
      <c r="G80" s="10">
        <v>2</v>
      </c>
      <c r="H80" s="11" t="s">
        <v>8</v>
      </c>
      <c r="I80" s="21"/>
      <c r="J80" s="14"/>
      <c r="K80" s="24"/>
      <c r="L80" s="53"/>
    </row>
    <row r="81" spans="1:12" ht="30.75" customHeight="1" x14ac:dyDescent="0.25">
      <c r="A81" s="63" t="s">
        <v>80</v>
      </c>
      <c r="B81" s="63"/>
      <c r="C81" s="35" t="s">
        <v>11</v>
      </c>
      <c r="D81" s="23">
        <v>3950</v>
      </c>
      <c r="E81" s="37">
        <v>1</v>
      </c>
      <c r="F81" s="37">
        <v>1</v>
      </c>
      <c r="G81" s="37">
        <v>1</v>
      </c>
      <c r="H81" s="36" t="s">
        <v>8</v>
      </c>
      <c r="I81" s="38"/>
      <c r="J81" s="42">
        <v>50</v>
      </c>
      <c r="K81" s="40" t="e">
        <f>#REF!*0.5</f>
        <v>#REF!</v>
      </c>
      <c r="L81" s="54">
        <f>D81*0.5</f>
        <v>1975</v>
      </c>
    </row>
    <row r="82" spans="1:12" ht="30.75" customHeight="1" x14ac:dyDescent="0.25">
      <c r="A82" s="63" t="s">
        <v>81</v>
      </c>
      <c r="B82" s="63"/>
      <c r="C82" s="35" t="s">
        <v>11</v>
      </c>
      <c r="D82" s="23">
        <v>3950</v>
      </c>
      <c r="E82" s="37">
        <v>1</v>
      </c>
      <c r="F82" s="36" t="s">
        <v>8</v>
      </c>
      <c r="G82" s="37">
        <v>1</v>
      </c>
      <c r="H82" s="36" t="s">
        <v>8</v>
      </c>
      <c r="I82" s="38"/>
      <c r="J82" s="39">
        <v>50</v>
      </c>
      <c r="K82" s="40" t="e">
        <f>#REF!*0.5</f>
        <v>#REF!</v>
      </c>
      <c r="L82" s="54">
        <f>D82*0.5</f>
        <v>1975</v>
      </c>
    </row>
    <row r="83" spans="1:12" ht="13" x14ac:dyDescent="0.3">
      <c r="A83" s="62" t="s">
        <v>82</v>
      </c>
      <c r="B83" s="62"/>
      <c r="C83" s="62"/>
      <c r="D83" s="26"/>
      <c r="E83" s="10">
        <v>21</v>
      </c>
      <c r="F83" s="10">
        <v>26</v>
      </c>
      <c r="G83" s="10">
        <v>20</v>
      </c>
      <c r="H83" s="10">
        <v>4</v>
      </c>
      <c r="I83" s="21"/>
      <c r="J83" s="14"/>
      <c r="K83" s="24"/>
      <c r="L83" s="53"/>
    </row>
    <row r="84" spans="1:12" ht="12.75" customHeight="1" x14ac:dyDescent="0.25">
      <c r="A84" s="66" t="s">
        <v>83</v>
      </c>
      <c r="B84" s="66"/>
      <c r="C84" s="44" t="s">
        <v>11</v>
      </c>
      <c r="D84" s="45">
        <v>1020</v>
      </c>
      <c r="E84" s="46" t="s">
        <v>8</v>
      </c>
      <c r="F84" s="46" t="s">
        <v>8</v>
      </c>
      <c r="G84" s="46" t="s">
        <v>8</v>
      </c>
      <c r="H84" s="47">
        <v>1</v>
      </c>
      <c r="I84" s="48"/>
      <c r="J84" s="49">
        <v>30</v>
      </c>
      <c r="K84" s="50" t="e">
        <f>#REF!*0.7</f>
        <v>#REF!</v>
      </c>
      <c r="L84" s="55">
        <f>D84*0.7</f>
        <v>714</v>
      </c>
    </row>
    <row r="85" spans="1:12" ht="12.5" x14ac:dyDescent="0.25">
      <c r="A85" s="66" t="s">
        <v>84</v>
      </c>
      <c r="B85" s="66"/>
      <c r="C85" s="44" t="s">
        <v>11</v>
      </c>
      <c r="D85" s="45">
        <v>1020</v>
      </c>
      <c r="E85" s="47">
        <v>2</v>
      </c>
      <c r="F85" s="47">
        <v>19</v>
      </c>
      <c r="G85" s="47">
        <v>2</v>
      </c>
      <c r="H85" s="47">
        <v>1</v>
      </c>
      <c r="I85" s="48"/>
      <c r="J85" s="49">
        <v>30</v>
      </c>
      <c r="K85" s="50" t="e">
        <f>#REF!*0.7</f>
        <v>#REF!</v>
      </c>
      <c r="L85" s="55">
        <f>D85*0.7</f>
        <v>714</v>
      </c>
    </row>
    <row r="86" spans="1:12" ht="12.5" x14ac:dyDescent="0.25">
      <c r="A86" s="66" t="s">
        <v>85</v>
      </c>
      <c r="B86" s="66"/>
      <c r="C86" s="44" t="s">
        <v>11</v>
      </c>
      <c r="D86" s="45">
        <v>1020</v>
      </c>
      <c r="E86" s="47">
        <v>5</v>
      </c>
      <c r="F86" s="47">
        <v>7</v>
      </c>
      <c r="G86" s="47">
        <v>3</v>
      </c>
      <c r="H86" s="47">
        <v>1</v>
      </c>
      <c r="I86" s="48"/>
      <c r="J86" s="49">
        <v>30</v>
      </c>
      <c r="K86" s="50" t="e">
        <f>#REF!*0.7</f>
        <v>#REF!</v>
      </c>
      <c r="L86" s="55">
        <f>D86*0.7</f>
        <v>714</v>
      </c>
    </row>
    <row r="87" spans="1:12" ht="12.5" x14ac:dyDescent="0.25">
      <c r="A87" s="66" t="s">
        <v>86</v>
      </c>
      <c r="B87" s="66"/>
      <c r="C87" s="44" t="s">
        <v>11</v>
      </c>
      <c r="D87" s="45">
        <v>1020</v>
      </c>
      <c r="E87" s="47">
        <v>3</v>
      </c>
      <c r="F87" s="46" t="s">
        <v>8</v>
      </c>
      <c r="G87" s="47">
        <v>1</v>
      </c>
      <c r="H87" s="47">
        <v>1</v>
      </c>
      <c r="I87" s="48"/>
      <c r="J87" s="49">
        <v>30</v>
      </c>
      <c r="K87" s="50" t="e">
        <f>#REF!*0.7</f>
        <v>#REF!</v>
      </c>
      <c r="L87" s="55">
        <f>D87*0.7</f>
        <v>714</v>
      </c>
    </row>
    <row r="88" spans="1:12" ht="12.5" x14ac:dyDescent="0.25">
      <c r="A88" s="66" t="s">
        <v>87</v>
      </c>
      <c r="B88" s="66"/>
      <c r="C88" s="44" t="s">
        <v>11</v>
      </c>
      <c r="D88" s="45">
        <v>1020</v>
      </c>
      <c r="E88" s="47">
        <v>3</v>
      </c>
      <c r="F88" s="46" t="s">
        <v>8</v>
      </c>
      <c r="G88" s="47">
        <v>3</v>
      </c>
      <c r="H88" s="46" t="s">
        <v>8</v>
      </c>
      <c r="I88" s="48"/>
      <c r="J88" s="49">
        <v>30</v>
      </c>
      <c r="K88" s="50" t="e">
        <f>#REF!*0.7</f>
        <v>#REF!</v>
      </c>
      <c r="L88" s="55">
        <f>D88*0.7</f>
        <v>714</v>
      </c>
    </row>
    <row r="89" spans="1:12" ht="12.5" x14ac:dyDescent="0.25">
      <c r="A89" s="66" t="s">
        <v>88</v>
      </c>
      <c r="B89" s="66"/>
      <c r="C89" s="44" t="s">
        <v>11</v>
      </c>
      <c r="D89" s="45">
        <v>1020</v>
      </c>
      <c r="E89" s="47">
        <v>1</v>
      </c>
      <c r="F89" s="46" t="s">
        <v>8</v>
      </c>
      <c r="G89" s="47">
        <v>2</v>
      </c>
      <c r="H89" s="46" t="s">
        <v>8</v>
      </c>
      <c r="I89" s="48"/>
      <c r="J89" s="49">
        <v>30</v>
      </c>
      <c r="K89" s="50" t="e">
        <f>#REF!*0.7</f>
        <v>#REF!</v>
      </c>
      <c r="L89" s="55">
        <f>D89*0.7</f>
        <v>714</v>
      </c>
    </row>
    <row r="90" spans="1:12" ht="12.5" x14ac:dyDescent="0.25">
      <c r="A90" s="66" t="s">
        <v>89</v>
      </c>
      <c r="B90" s="66"/>
      <c r="C90" s="44" t="s">
        <v>11</v>
      </c>
      <c r="D90" s="45">
        <v>1020</v>
      </c>
      <c r="E90" s="46" t="s">
        <v>8</v>
      </c>
      <c r="F90" s="46" t="s">
        <v>8</v>
      </c>
      <c r="G90" s="47">
        <v>2</v>
      </c>
      <c r="H90" s="46" t="s">
        <v>8</v>
      </c>
      <c r="I90" s="48"/>
      <c r="J90" s="49">
        <v>30</v>
      </c>
      <c r="K90" s="50" t="e">
        <f>#REF!*0.7</f>
        <v>#REF!</v>
      </c>
      <c r="L90" s="55">
        <f>D90*0.7</f>
        <v>714</v>
      </c>
    </row>
    <row r="91" spans="1:12" ht="12.5" x14ac:dyDescent="0.25">
      <c r="A91" s="66" t="s">
        <v>90</v>
      </c>
      <c r="B91" s="66"/>
      <c r="C91" s="44" t="s">
        <v>11</v>
      </c>
      <c r="D91" s="45">
        <v>1020</v>
      </c>
      <c r="E91" s="46" t="s">
        <v>8</v>
      </c>
      <c r="F91" s="46" t="s">
        <v>8</v>
      </c>
      <c r="G91" s="47">
        <v>2</v>
      </c>
      <c r="H91" s="46" t="s">
        <v>8</v>
      </c>
      <c r="I91" s="48"/>
      <c r="J91" s="49">
        <v>30</v>
      </c>
      <c r="K91" s="50" t="e">
        <f>#REF!*0.7</f>
        <v>#REF!</v>
      </c>
      <c r="L91" s="55">
        <f>D91*0.7</f>
        <v>714</v>
      </c>
    </row>
    <row r="92" spans="1:12" ht="12.5" x14ac:dyDescent="0.25">
      <c r="A92" s="66" t="s">
        <v>91</v>
      </c>
      <c r="B92" s="66"/>
      <c r="C92" s="44" t="s">
        <v>11</v>
      </c>
      <c r="D92" s="45">
        <v>1020</v>
      </c>
      <c r="E92" s="47">
        <v>1</v>
      </c>
      <c r="F92" s="46" t="s">
        <v>8</v>
      </c>
      <c r="G92" s="46" t="s">
        <v>8</v>
      </c>
      <c r="H92" s="46" t="s">
        <v>8</v>
      </c>
      <c r="I92" s="48"/>
      <c r="J92" s="49">
        <v>30</v>
      </c>
      <c r="K92" s="50" t="e">
        <f>#REF!*0.7</f>
        <v>#REF!</v>
      </c>
      <c r="L92" s="55">
        <f>D92*0.7</f>
        <v>714</v>
      </c>
    </row>
    <row r="93" spans="1:12" ht="12.5" x14ac:dyDescent="0.25">
      <c r="A93" s="66" t="s">
        <v>92</v>
      </c>
      <c r="B93" s="66"/>
      <c r="C93" s="44" t="s">
        <v>11</v>
      </c>
      <c r="D93" s="45">
        <v>1020</v>
      </c>
      <c r="E93" s="47">
        <v>1</v>
      </c>
      <c r="F93" s="46" t="s">
        <v>8</v>
      </c>
      <c r="G93" s="47">
        <v>1</v>
      </c>
      <c r="H93" s="46" t="s">
        <v>8</v>
      </c>
      <c r="I93" s="48"/>
      <c r="J93" s="49">
        <v>30</v>
      </c>
      <c r="K93" s="50" t="e">
        <f>#REF!*0.7</f>
        <v>#REF!</v>
      </c>
      <c r="L93" s="55">
        <f>D93*0.7</f>
        <v>714</v>
      </c>
    </row>
    <row r="94" spans="1:12" ht="12.5" x14ac:dyDescent="0.25">
      <c r="A94" s="66" t="s">
        <v>93</v>
      </c>
      <c r="B94" s="66"/>
      <c r="C94" s="44" t="s">
        <v>11</v>
      </c>
      <c r="D94" s="45">
        <v>1020</v>
      </c>
      <c r="E94" s="47">
        <v>2</v>
      </c>
      <c r="F94" s="46" t="s">
        <v>8</v>
      </c>
      <c r="G94" s="47">
        <v>2</v>
      </c>
      <c r="H94" s="46" t="s">
        <v>8</v>
      </c>
      <c r="I94" s="48"/>
      <c r="J94" s="49">
        <v>30</v>
      </c>
      <c r="K94" s="50" t="e">
        <f>#REF!*0.7</f>
        <v>#REF!</v>
      </c>
      <c r="L94" s="55">
        <f>D94*0.7</f>
        <v>714</v>
      </c>
    </row>
    <row r="95" spans="1:12" ht="12.5" x14ac:dyDescent="0.25">
      <c r="A95" s="66" t="s">
        <v>94</v>
      </c>
      <c r="B95" s="66"/>
      <c r="C95" s="44" t="s">
        <v>11</v>
      </c>
      <c r="D95" s="45">
        <v>1020</v>
      </c>
      <c r="E95" s="47">
        <v>1</v>
      </c>
      <c r="F95" s="46" t="s">
        <v>8</v>
      </c>
      <c r="G95" s="47">
        <v>1</v>
      </c>
      <c r="H95" s="46" t="s">
        <v>8</v>
      </c>
      <c r="I95" s="48"/>
      <c r="J95" s="49">
        <v>30</v>
      </c>
      <c r="K95" s="50" t="e">
        <f>#REF!*0.7</f>
        <v>#REF!</v>
      </c>
      <c r="L95" s="55">
        <f>D95*0.7</f>
        <v>714</v>
      </c>
    </row>
    <row r="96" spans="1:12" ht="12.5" x14ac:dyDescent="0.25">
      <c r="A96" s="66" t="s">
        <v>95</v>
      </c>
      <c r="B96" s="66"/>
      <c r="C96" s="44" t="s">
        <v>11</v>
      </c>
      <c r="D96" s="45">
        <v>1020</v>
      </c>
      <c r="E96" s="47">
        <v>2</v>
      </c>
      <c r="F96" s="46" t="s">
        <v>8</v>
      </c>
      <c r="G96" s="47">
        <v>1</v>
      </c>
      <c r="H96" s="46" t="s">
        <v>8</v>
      </c>
      <c r="I96" s="48"/>
      <c r="J96" s="49">
        <v>30</v>
      </c>
      <c r="K96" s="50" t="e">
        <f>#REF!*0.7</f>
        <v>#REF!</v>
      </c>
      <c r="L96" s="55">
        <f>D96*0.7</f>
        <v>714</v>
      </c>
    </row>
    <row r="97" spans="1:12" ht="13" x14ac:dyDescent="0.3">
      <c r="A97" s="62" t="s">
        <v>96</v>
      </c>
      <c r="B97" s="62"/>
      <c r="C97" s="62"/>
      <c r="D97" s="26"/>
      <c r="E97" s="10">
        <v>3</v>
      </c>
      <c r="F97" s="11" t="s">
        <v>8</v>
      </c>
      <c r="G97" s="10">
        <v>3</v>
      </c>
      <c r="H97" s="10">
        <v>4</v>
      </c>
      <c r="I97" s="21"/>
      <c r="J97" s="14"/>
      <c r="K97" s="24"/>
      <c r="L97" s="53"/>
    </row>
    <row r="98" spans="1:12" ht="13" x14ac:dyDescent="0.3">
      <c r="A98" s="62" t="s">
        <v>97</v>
      </c>
      <c r="B98" s="62"/>
      <c r="C98" s="62"/>
      <c r="D98" s="26"/>
      <c r="E98" s="10">
        <v>2</v>
      </c>
      <c r="F98" s="11" t="s">
        <v>8</v>
      </c>
      <c r="G98" s="10">
        <v>1</v>
      </c>
      <c r="H98" s="10">
        <v>4</v>
      </c>
      <c r="I98" s="21"/>
      <c r="J98" s="14"/>
      <c r="K98" s="24"/>
      <c r="L98" s="53"/>
    </row>
    <row r="99" spans="1:12" ht="12.75" customHeight="1" x14ac:dyDescent="0.25">
      <c r="A99" s="63" t="s">
        <v>98</v>
      </c>
      <c r="B99" s="63"/>
      <c r="C99" s="35" t="s">
        <v>11</v>
      </c>
      <c r="D99" s="23">
        <v>1250</v>
      </c>
      <c r="E99" s="36" t="s">
        <v>8</v>
      </c>
      <c r="F99" s="36" t="s">
        <v>8</v>
      </c>
      <c r="G99" s="36" t="s">
        <v>8</v>
      </c>
      <c r="H99" s="37">
        <v>1</v>
      </c>
      <c r="I99" s="38"/>
      <c r="J99" s="39">
        <v>50</v>
      </c>
      <c r="K99" s="40" t="e">
        <f>#REF!*0.5</f>
        <v>#REF!</v>
      </c>
      <c r="L99" s="54">
        <f>D99*0.5</f>
        <v>625</v>
      </c>
    </row>
    <row r="100" spans="1:12" ht="12.5" x14ac:dyDescent="0.25">
      <c r="A100" s="63" t="s">
        <v>99</v>
      </c>
      <c r="B100" s="63"/>
      <c r="C100" s="35" t="s">
        <v>11</v>
      </c>
      <c r="D100" s="23">
        <v>1300</v>
      </c>
      <c r="E100" s="36" t="s">
        <v>8</v>
      </c>
      <c r="F100" s="36" t="s">
        <v>8</v>
      </c>
      <c r="G100" s="36" t="s">
        <v>8</v>
      </c>
      <c r="H100" s="37">
        <v>1</v>
      </c>
      <c r="I100" s="38"/>
      <c r="J100" s="39">
        <v>50</v>
      </c>
      <c r="K100" s="40" t="e">
        <f>#REF!*0.5</f>
        <v>#REF!</v>
      </c>
      <c r="L100" s="54">
        <f>D100*0.5</f>
        <v>650</v>
      </c>
    </row>
    <row r="101" spans="1:12" ht="12.5" x14ac:dyDescent="0.25">
      <c r="A101" s="63" t="s">
        <v>100</v>
      </c>
      <c r="B101" s="63"/>
      <c r="C101" s="35" t="s">
        <v>11</v>
      </c>
      <c r="D101" s="23">
        <v>1300</v>
      </c>
      <c r="E101" s="36" t="s">
        <v>8</v>
      </c>
      <c r="F101" s="36" t="s">
        <v>8</v>
      </c>
      <c r="G101" s="36" t="s">
        <v>8</v>
      </c>
      <c r="H101" s="37">
        <v>1</v>
      </c>
      <c r="I101" s="38"/>
      <c r="J101" s="39">
        <v>50</v>
      </c>
      <c r="K101" s="40" t="e">
        <f>#REF!*0.5</f>
        <v>#REF!</v>
      </c>
      <c r="L101" s="54">
        <f>D101*0.5</f>
        <v>650</v>
      </c>
    </row>
    <row r="102" spans="1:12" ht="12.5" x14ac:dyDescent="0.25">
      <c r="A102" s="63" t="s">
        <v>101</v>
      </c>
      <c r="B102" s="63"/>
      <c r="C102" s="35" t="s">
        <v>11</v>
      </c>
      <c r="D102" s="23">
        <v>1300</v>
      </c>
      <c r="E102" s="36" t="s">
        <v>8</v>
      </c>
      <c r="F102" s="36" t="s">
        <v>8</v>
      </c>
      <c r="G102" s="36" t="s">
        <v>8</v>
      </c>
      <c r="H102" s="37">
        <v>1</v>
      </c>
      <c r="I102" s="38"/>
      <c r="J102" s="39">
        <v>50</v>
      </c>
      <c r="K102" s="40" t="e">
        <f>#REF!*0.5</f>
        <v>#REF!</v>
      </c>
      <c r="L102" s="54">
        <f>D102*0.5</f>
        <v>650</v>
      </c>
    </row>
    <row r="103" spans="1:12" ht="12.5" x14ac:dyDescent="0.25">
      <c r="A103" s="63" t="s">
        <v>102</v>
      </c>
      <c r="B103" s="63"/>
      <c r="C103" s="35" t="s">
        <v>11</v>
      </c>
      <c r="D103" s="23">
        <v>1695</v>
      </c>
      <c r="E103" s="37">
        <v>1</v>
      </c>
      <c r="F103" s="36" t="s">
        <v>8</v>
      </c>
      <c r="G103" s="36" t="s">
        <v>8</v>
      </c>
      <c r="H103" s="36" t="s">
        <v>8</v>
      </c>
      <c r="I103" s="38"/>
      <c r="J103" s="39">
        <v>50</v>
      </c>
      <c r="K103" s="40" t="e">
        <f>#REF!*0.5</f>
        <v>#REF!</v>
      </c>
      <c r="L103" s="54">
        <f>D103*0.5</f>
        <v>847.5</v>
      </c>
    </row>
    <row r="104" spans="1:12" ht="12.5" x14ac:dyDescent="0.25">
      <c r="A104" s="63" t="s">
        <v>103</v>
      </c>
      <c r="B104" s="63"/>
      <c r="C104" s="35" t="s">
        <v>11</v>
      </c>
      <c r="D104" s="23">
        <v>1975</v>
      </c>
      <c r="E104" s="37">
        <v>1</v>
      </c>
      <c r="F104" s="36" t="s">
        <v>8</v>
      </c>
      <c r="G104" s="36" t="s">
        <v>8</v>
      </c>
      <c r="H104" s="36" t="s">
        <v>8</v>
      </c>
      <c r="I104" s="38"/>
      <c r="J104" s="39">
        <v>50</v>
      </c>
      <c r="K104" s="40" t="e">
        <f>#REF!*0.5</f>
        <v>#REF!</v>
      </c>
      <c r="L104" s="54">
        <f>D104*0.5</f>
        <v>987.5</v>
      </c>
    </row>
    <row r="105" spans="1:12" ht="12.5" x14ac:dyDescent="0.25">
      <c r="A105" s="63" t="s">
        <v>104</v>
      </c>
      <c r="B105" s="63"/>
      <c r="C105" s="35" t="s">
        <v>11</v>
      </c>
      <c r="D105" s="23">
        <v>1975</v>
      </c>
      <c r="E105" s="36" t="s">
        <v>8</v>
      </c>
      <c r="F105" s="36" t="s">
        <v>8</v>
      </c>
      <c r="G105" s="37">
        <v>1</v>
      </c>
      <c r="H105" s="36" t="s">
        <v>8</v>
      </c>
      <c r="I105" s="38"/>
      <c r="J105" s="39">
        <v>50</v>
      </c>
      <c r="K105" s="40" t="e">
        <f>#REF!*0.5</f>
        <v>#REF!</v>
      </c>
      <c r="L105" s="54">
        <f>D105*0.5</f>
        <v>987.5</v>
      </c>
    </row>
    <row r="106" spans="1:12" ht="13" x14ac:dyDescent="0.3">
      <c r="A106" s="62" t="s">
        <v>105</v>
      </c>
      <c r="B106" s="62"/>
      <c r="C106" s="62"/>
      <c r="D106" s="26"/>
      <c r="E106" s="11" t="s">
        <v>8</v>
      </c>
      <c r="F106" s="11" t="s">
        <v>8</v>
      </c>
      <c r="G106" s="10">
        <v>1</v>
      </c>
      <c r="H106" s="11" t="s">
        <v>8</v>
      </c>
      <c r="I106" s="21"/>
      <c r="J106" s="14"/>
      <c r="K106" s="24"/>
      <c r="L106" s="53"/>
    </row>
    <row r="107" spans="1:12" ht="12.5" x14ac:dyDescent="0.25">
      <c r="A107" s="63" t="s">
        <v>106</v>
      </c>
      <c r="B107" s="63"/>
      <c r="C107" s="35" t="s">
        <v>11</v>
      </c>
      <c r="D107" s="23">
        <v>1795</v>
      </c>
      <c r="E107" s="36" t="s">
        <v>8</v>
      </c>
      <c r="F107" s="36" t="s">
        <v>8</v>
      </c>
      <c r="G107" s="37">
        <v>1</v>
      </c>
      <c r="H107" s="36" t="s">
        <v>8</v>
      </c>
      <c r="I107" s="38"/>
      <c r="J107" s="39">
        <v>50</v>
      </c>
      <c r="K107" s="40" t="e">
        <f>#REF!*0.5</f>
        <v>#REF!</v>
      </c>
      <c r="L107" s="54">
        <f>D107*0.5</f>
        <v>897.5</v>
      </c>
    </row>
    <row r="108" spans="1:12" ht="13" x14ac:dyDescent="0.3">
      <c r="A108" s="62" t="s">
        <v>107</v>
      </c>
      <c r="B108" s="62"/>
      <c r="C108" s="62"/>
      <c r="D108" s="26"/>
      <c r="E108" s="10">
        <v>1</v>
      </c>
      <c r="F108" s="11" t="s">
        <v>8</v>
      </c>
      <c r="G108" s="11" t="s">
        <v>8</v>
      </c>
      <c r="H108" s="11" t="s">
        <v>8</v>
      </c>
      <c r="I108" s="21"/>
      <c r="J108" s="14"/>
      <c r="K108" s="24"/>
      <c r="L108" s="53"/>
    </row>
    <row r="109" spans="1:12" ht="12.75" customHeight="1" x14ac:dyDescent="0.25">
      <c r="A109" s="63" t="s">
        <v>108</v>
      </c>
      <c r="B109" s="63"/>
      <c r="C109" s="35" t="s">
        <v>11</v>
      </c>
      <c r="D109" s="23">
        <v>2250</v>
      </c>
      <c r="E109" s="37">
        <v>1</v>
      </c>
      <c r="F109" s="36" t="s">
        <v>8</v>
      </c>
      <c r="G109" s="36" t="s">
        <v>8</v>
      </c>
      <c r="H109" s="36" t="s">
        <v>8</v>
      </c>
      <c r="I109" s="38"/>
      <c r="J109" s="39">
        <v>50</v>
      </c>
      <c r="K109" s="40" t="e">
        <f>#REF!*0.5</f>
        <v>#REF!</v>
      </c>
      <c r="L109" s="54">
        <f>D109*0.5</f>
        <v>1125</v>
      </c>
    </row>
    <row r="110" spans="1:12" ht="12.5" x14ac:dyDescent="0.25">
      <c r="A110" s="63" t="s">
        <v>109</v>
      </c>
      <c r="B110" s="63"/>
      <c r="C110" s="35" t="s">
        <v>11</v>
      </c>
      <c r="D110" s="23">
        <v>2250</v>
      </c>
      <c r="E110" s="36" t="s">
        <v>8</v>
      </c>
      <c r="F110" s="36" t="s">
        <v>8</v>
      </c>
      <c r="G110" s="36" t="s">
        <v>8</v>
      </c>
      <c r="H110" s="36" t="s">
        <v>8</v>
      </c>
      <c r="I110" s="38"/>
      <c r="J110" s="39">
        <v>50</v>
      </c>
      <c r="K110" s="40" t="e">
        <f>#REF!*0.5</f>
        <v>#REF!</v>
      </c>
      <c r="L110" s="54">
        <f>D110*0.5</f>
        <v>1125</v>
      </c>
    </row>
    <row r="111" spans="1:12" ht="12.5" x14ac:dyDescent="0.25">
      <c r="A111" s="63" t="s">
        <v>110</v>
      </c>
      <c r="B111" s="63"/>
      <c r="C111" s="35" t="s">
        <v>11</v>
      </c>
      <c r="D111" s="23">
        <v>3700</v>
      </c>
      <c r="E111" s="36" t="s">
        <v>8</v>
      </c>
      <c r="F111" s="36" t="s">
        <v>8</v>
      </c>
      <c r="G111" s="37">
        <v>1</v>
      </c>
      <c r="H111" s="36" t="s">
        <v>8</v>
      </c>
      <c r="I111" s="38"/>
      <c r="J111" s="39">
        <v>50</v>
      </c>
      <c r="K111" s="40" t="e">
        <f>#REF!*0.5</f>
        <v>#REF!</v>
      </c>
      <c r="L111" s="54">
        <f>D111*0.5</f>
        <v>1850</v>
      </c>
    </row>
    <row r="112" spans="1:12" ht="13" x14ac:dyDescent="0.3">
      <c r="A112" s="62" t="s">
        <v>111</v>
      </c>
      <c r="B112" s="62"/>
      <c r="C112" s="62"/>
      <c r="D112" s="26"/>
      <c r="E112" s="10">
        <v>10</v>
      </c>
      <c r="F112" s="10">
        <v>2</v>
      </c>
      <c r="G112" s="10">
        <v>25</v>
      </c>
      <c r="H112" s="11" t="s">
        <v>8</v>
      </c>
      <c r="I112" s="21"/>
      <c r="J112" s="14"/>
      <c r="K112" s="24"/>
      <c r="L112" s="53"/>
    </row>
    <row r="113" spans="1:12" ht="13" x14ac:dyDescent="0.3">
      <c r="A113" s="62" t="s">
        <v>112</v>
      </c>
      <c r="B113" s="62"/>
      <c r="C113" s="62"/>
      <c r="D113" s="26"/>
      <c r="E113" s="10">
        <v>4</v>
      </c>
      <c r="F113" s="11" t="s">
        <v>8</v>
      </c>
      <c r="G113" s="10">
        <v>8</v>
      </c>
      <c r="H113" s="11" t="s">
        <v>8</v>
      </c>
      <c r="I113" s="21"/>
      <c r="J113" s="14"/>
      <c r="K113" s="24"/>
      <c r="L113" s="53"/>
    </row>
    <row r="114" spans="1:12" ht="12.5" x14ac:dyDescent="0.25">
      <c r="A114" s="61" t="s">
        <v>113</v>
      </c>
      <c r="B114" s="61"/>
      <c r="C114" s="5" t="s">
        <v>11</v>
      </c>
      <c r="D114" s="9">
        <v>3990</v>
      </c>
      <c r="E114" s="8">
        <v>1</v>
      </c>
      <c r="F114" s="7" t="s">
        <v>8</v>
      </c>
      <c r="G114" s="8">
        <v>2</v>
      </c>
      <c r="H114" s="7" t="s">
        <v>8</v>
      </c>
      <c r="I114" s="22">
        <v>20</v>
      </c>
      <c r="K114" s="12" t="e">
        <f>#REF!*0.8</f>
        <v>#REF!</v>
      </c>
      <c r="L114" s="52">
        <f>D114*0.8</f>
        <v>3192</v>
      </c>
    </row>
    <row r="115" spans="1:12" ht="12.5" x14ac:dyDescent="0.25">
      <c r="A115" s="61" t="s">
        <v>114</v>
      </c>
      <c r="B115" s="61"/>
      <c r="C115" s="5" t="s">
        <v>11</v>
      </c>
      <c r="D115" s="9">
        <v>3990</v>
      </c>
      <c r="E115" s="7" t="s">
        <v>8</v>
      </c>
      <c r="F115" s="7" t="s">
        <v>8</v>
      </c>
      <c r="G115" s="8">
        <v>1</v>
      </c>
      <c r="H115" s="7" t="s">
        <v>8</v>
      </c>
      <c r="I115" s="22">
        <v>20</v>
      </c>
      <c r="K115" s="12" t="e">
        <f>#REF!*0.8</f>
        <v>#REF!</v>
      </c>
      <c r="L115" s="52">
        <f>D115*0.8</f>
        <v>3192</v>
      </c>
    </row>
    <row r="116" spans="1:12" ht="12.5" x14ac:dyDescent="0.25">
      <c r="A116" s="61" t="s">
        <v>115</v>
      </c>
      <c r="B116" s="61"/>
      <c r="C116" s="5" t="s">
        <v>11</v>
      </c>
      <c r="D116" s="9">
        <v>3990</v>
      </c>
      <c r="E116" s="7" t="s">
        <v>8</v>
      </c>
      <c r="F116" s="7" t="s">
        <v>8</v>
      </c>
      <c r="G116" s="8">
        <v>1</v>
      </c>
      <c r="H116" s="7" t="s">
        <v>8</v>
      </c>
      <c r="I116" s="22">
        <v>20</v>
      </c>
      <c r="K116" s="12" t="e">
        <f>#REF!*0.8</f>
        <v>#REF!</v>
      </c>
      <c r="L116" s="52">
        <f>D116*0.8</f>
        <v>3192</v>
      </c>
    </row>
    <row r="117" spans="1:12" ht="12.5" x14ac:dyDescent="0.25">
      <c r="A117" s="61" t="s">
        <v>116</v>
      </c>
      <c r="B117" s="61"/>
      <c r="C117" s="5" t="s">
        <v>11</v>
      </c>
      <c r="D117" s="9">
        <v>3990</v>
      </c>
      <c r="E117" s="7" t="s">
        <v>8</v>
      </c>
      <c r="F117" s="7" t="s">
        <v>8</v>
      </c>
      <c r="G117" s="8">
        <v>1</v>
      </c>
      <c r="H117" s="7" t="s">
        <v>8</v>
      </c>
      <c r="I117" s="22">
        <v>20</v>
      </c>
      <c r="K117" s="12" t="e">
        <f>#REF!*0.8</f>
        <v>#REF!</v>
      </c>
      <c r="L117" s="52">
        <f>D117*0.8</f>
        <v>3192</v>
      </c>
    </row>
    <row r="118" spans="1:12" ht="12.5" x14ac:dyDescent="0.25">
      <c r="A118" s="61" t="s">
        <v>117</v>
      </c>
      <c r="B118" s="61"/>
      <c r="C118" s="5" t="s">
        <v>11</v>
      </c>
      <c r="D118" s="9">
        <v>3990</v>
      </c>
      <c r="E118" s="7" t="s">
        <v>8</v>
      </c>
      <c r="F118" s="7" t="s">
        <v>8</v>
      </c>
      <c r="G118" s="8">
        <v>1</v>
      </c>
      <c r="H118" s="7" t="s">
        <v>8</v>
      </c>
      <c r="I118" s="22">
        <v>20</v>
      </c>
      <c r="K118" s="12" t="e">
        <f>#REF!*0.8</f>
        <v>#REF!</v>
      </c>
      <c r="L118" s="52">
        <f>D118*0.8</f>
        <v>3192</v>
      </c>
    </row>
    <row r="119" spans="1:12" ht="12.5" x14ac:dyDescent="0.25">
      <c r="A119" s="61" t="s">
        <v>118</v>
      </c>
      <c r="B119" s="61"/>
      <c r="C119" s="5" t="s">
        <v>11</v>
      </c>
      <c r="D119" s="9">
        <v>3990</v>
      </c>
      <c r="E119" s="8">
        <v>1</v>
      </c>
      <c r="F119" s="7" t="s">
        <v>8</v>
      </c>
      <c r="G119" s="8">
        <v>1</v>
      </c>
      <c r="H119" s="7" t="s">
        <v>8</v>
      </c>
      <c r="I119" s="22">
        <v>20</v>
      </c>
      <c r="K119" s="12" t="e">
        <f>#REF!*0.8</f>
        <v>#REF!</v>
      </c>
      <c r="L119" s="52">
        <f>D119*0.8</f>
        <v>3192</v>
      </c>
    </row>
    <row r="120" spans="1:12" ht="12.5" x14ac:dyDescent="0.25">
      <c r="A120" s="61" t="s">
        <v>119</v>
      </c>
      <c r="B120" s="61"/>
      <c r="C120" s="5" t="s">
        <v>11</v>
      </c>
      <c r="D120" s="9">
        <v>3990</v>
      </c>
      <c r="E120" s="8">
        <v>1</v>
      </c>
      <c r="F120" s="7" t="s">
        <v>8</v>
      </c>
      <c r="G120" s="7" t="s">
        <v>8</v>
      </c>
      <c r="H120" s="7" t="s">
        <v>8</v>
      </c>
      <c r="I120" s="22">
        <v>20</v>
      </c>
      <c r="K120" s="12" t="e">
        <f>#REF!*0.8</f>
        <v>#REF!</v>
      </c>
      <c r="L120" s="52">
        <f>D120*0.8</f>
        <v>3192</v>
      </c>
    </row>
    <row r="121" spans="1:12" ht="12.5" x14ac:dyDescent="0.25">
      <c r="A121" s="61" t="s">
        <v>120</v>
      </c>
      <c r="B121" s="61"/>
      <c r="C121" s="5" t="s">
        <v>11</v>
      </c>
      <c r="D121" s="9">
        <v>3990</v>
      </c>
      <c r="E121" s="8">
        <v>1</v>
      </c>
      <c r="F121" s="7" t="s">
        <v>8</v>
      </c>
      <c r="G121" s="8">
        <v>1</v>
      </c>
      <c r="H121" s="7" t="s">
        <v>8</v>
      </c>
      <c r="I121" s="22">
        <v>20</v>
      </c>
      <c r="K121" s="12" t="e">
        <f>#REF!*0.8</f>
        <v>#REF!</v>
      </c>
      <c r="L121" s="52">
        <f>D121*0.8</f>
        <v>3192</v>
      </c>
    </row>
    <row r="122" spans="1:12" ht="13" x14ac:dyDescent="0.3">
      <c r="A122" s="62" t="s">
        <v>121</v>
      </c>
      <c r="B122" s="62"/>
      <c r="C122" s="62"/>
      <c r="D122" s="26"/>
      <c r="E122" s="10">
        <v>4</v>
      </c>
      <c r="F122" s="10">
        <v>1</v>
      </c>
      <c r="G122" s="10">
        <v>8</v>
      </c>
      <c r="H122" s="11" t="s">
        <v>8</v>
      </c>
      <c r="I122" s="21"/>
      <c r="J122" s="14"/>
      <c r="K122" s="24"/>
      <c r="L122" s="53"/>
    </row>
    <row r="123" spans="1:12" ht="12.5" x14ac:dyDescent="0.25">
      <c r="A123" s="61" t="s">
        <v>122</v>
      </c>
      <c r="B123" s="61"/>
      <c r="C123" s="5" t="s">
        <v>11</v>
      </c>
      <c r="D123" s="9">
        <v>3690</v>
      </c>
      <c r="E123" s="7" t="s">
        <v>8</v>
      </c>
      <c r="F123" s="7" t="s">
        <v>8</v>
      </c>
      <c r="G123" s="8">
        <v>1</v>
      </c>
      <c r="H123" s="7" t="s">
        <v>8</v>
      </c>
      <c r="I123" s="22">
        <v>20</v>
      </c>
      <c r="K123" s="12" t="e">
        <f>#REF!*0.8</f>
        <v>#REF!</v>
      </c>
      <c r="L123" s="52">
        <f>D123*0.8</f>
        <v>2952</v>
      </c>
    </row>
    <row r="124" spans="1:12" ht="12.5" x14ac:dyDescent="0.25">
      <c r="A124" s="61" t="s">
        <v>123</v>
      </c>
      <c r="B124" s="61"/>
      <c r="C124" s="5" t="s">
        <v>11</v>
      </c>
      <c r="D124" s="9">
        <v>3690</v>
      </c>
      <c r="E124" s="8">
        <v>1</v>
      </c>
      <c r="F124" s="7" t="s">
        <v>8</v>
      </c>
      <c r="G124" s="7" t="s">
        <v>8</v>
      </c>
      <c r="H124" s="7" t="s">
        <v>8</v>
      </c>
      <c r="I124" s="22">
        <v>20</v>
      </c>
      <c r="K124" s="12" t="e">
        <f>#REF!*0.8</f>
        <v>#REF!</v>
      </c>
      <c r="L124" s="52">
        <f>D124*0.8</f>
        <v>2952</v>
      </c>
    </row>
    <row r="125" spans="1:12" ht="12.5" x14ac:dyDescent="0.25">
      <c r="A125" s="61" t="s">
        <v>124</v>
      </c>
      <c r="B125" s="61"/>
      <c r="C125" s="5" t="s">
        <v>11</v>
      </c>
      <c r="D125" s="9">
        <v>3690</v>
      </c>
      <c r="E125" s="7" t="s">
        <v>8</v>
      </c>
      <c r="F125" s="7" t="s">
        <v>8</v>
      </c>
      <c r="G125" s="8">
        <v>1</v>
      </c>
      <c r="H125" s="7" t="s">
        <v>8</v>
      </c>
      <c r="I125" s="22">
        <v>20</v>
      </c>
      <c r="K125" s="12" t="e">
        <f>#REF!*0.8</f>
        <v>#REF!</v>
      </c>
      <c r="L125" s="52">
        <f>D125*0.8</f>
        <v>2952</v>
      </c>
    </row>
    <row r="126" spans="1:12" ht="12.5" x14ac:dyDescent="0.25">
      <c r="A126" s="61" t="s">
        <v>125</v>
      </c>
      <c r="B126" s="61"/>
      <c r="C126" s="5" t="s">
        <v>11</v>
      </c>
      <c r="D126" s="9">
        <v>3690</v>
      </c>
      <c r="E126" s="7" t="s">
        <v>8</v>
      </c>
      <c r="F126" s="7" t="s">
        <v>8</v>
      </c>
      <c r="G126" s="8">
        <v>1</v>
      </c>
      <c r="H126" s="7" t="s">
        <v>8</v>
      </c>
      <c r="I126" s="22">
        <v>20</v>
      </c>
      <c r="K126" s="12" t="e">
        <f>#REF!*0.8</f>
        <v>#REF!</v>
      </c>
      <c r="L126" s="52">
        <f>D126*0.8</f>
        <v>2952</v>
      </c>
    </row>
    <row r="127" spans="1:12" ht="12.5" x14ac:dyDescent="0.25">
      <c r="A127" s="61" t="s">
        <v>126</v>
      </c>
      <c r="B127" s="61"/>
      <c r="C127" s="5" t="s">
        <v>11</v>
      </c>
      <c r="D127" s="9">
        <v>3690</v>
      </c>
      <c r="E127" s="7" t="s">
        <v>8</v>
      </c>
      <c r="F127" s="7" t="s">
        <v>8</v>
      </c>
      <c r="G127" s="8">
        <v>1</v>
      </c>
      <c r="H127" s="7" t="s">
        <v>8</v>
      </c>
      <c r="I127" s="22">
        <v>20</v>
      </c>
      <c r="K127" s="12" t="e">
        <f>#REF!*0.8</f>
        <v>#REF!</v>
      </c>
      <c r="L127" s="52">
        <f>D127*0.8</f>
        <v>2952</v>
      </c>
    </row>
    <row r="128" spans="1:12" ht="12.5" x14ac:dyDescent="0.25">
      <c r="A128" s="61" t="s">
        <v>127</v>
      </c>
      <c r="B128" s="61"/>
      <c r="C128" s="5" t="s">
        <v>11</v>
      </c>
      <c r="D128" s="9">
        <v>3690</v>
      </c>
      <c r="E128" s="7" t="s">
        <v>8</v>
      </c>
      <c r="F128" s="7" t="s">
        <v>8</v>
      </c>
      <c r="G128" s="8">
        <v>1</v>
      </c>
      <c r="H128" s="7" t="s">
        <v>8</v>
      </c>
      <c r="I128" s="22">
        <v>20</v>
      </c>
      <c r="K128" s="12" t="e">
        <f>#REF!*0.8</f>
        <v>#REF!</v>
      </c>
      <c r="L128" s="52">
        <f>D128*0.8</f>
        <v>2952</v>
      </c>
    </row>
    <row r="129" spans="1:12" ht="12.5" x14ac:dyDescent="0.25">
      <c r="A129" s="61" t="s">
        <v>128</v>
      </c>
      <c r="B129" s="61"/>
      <c r="C129" s="5" t="s">
        <v>11</v>
      </c>
      <c r="D129" s="9">
        <v>4990</v>
      </c>
      <c r="E129" s="8">
        <v>1</v>
      </c>
      <c r="F129" s="8">
        <v>1</v>
      </c>
      <c r="G129" s="8">
        <v>1</v>
      </c>
      <c r="H129" s="7" t="s">
        <v>8</v>
      </c>
      <c r="I129" s="22">
        <v>20</v>
      </c>
      <c r="K129" s="12" t="e">
        <f>#REF!*0.8</f>
        <v>#REF!</v>
      </c>
      <c r="L129" s="52">
        <f>D129*0.8</f>
        <v>3992</v>
      </c>
    </row>
    <row r="130" spans="1:12" ht="12.5" x14ac:dyDescent="0.25">
      <c r="A130" s="61" t="s">
        <v>129</v>
      </c>
      <c r="B130" s="61"/>
      <c r="C130" s="5" t="s">
        <v>11</v>
      </c>
      <c r="D130" s="9">
        <v>4990</v>
      </c>
      <c r="E130" s="8">
        <v>1</v>
      </c>
      <c r="F130" s="7" t="s">
        <v>8</v>
      </c>
      <c r="G130" s="7" t="s">
        <v>8</v>
      </c>
      <c r="H130" s="7" t="s">
        <v>8</v>
      </c>
      <c r="I130" s="22">
        <v>20</v>
      </c>
      <c r="K130" s="12" t="e">
        <f>#REF!*0.8</f>
        <v>#REF!</v>
      </c>
      <c r="L130" s="52">
        <f>D130*0.8</f>
        <v>3992</v>
      </c>
    </row>
    <row r="131" spans="1:12" ht="12.5" x14ac:dyDescent="0.25">
      <c r="A131" s="61" t="s">
        <v>130</v>
      </c>
      <c r="B131" s="61"/>
      <c r="C131" s="5" t="s">
        <v>11</v>
      </c>
      <c r="D131" s="9">
        <v>4990</v>
      </c>
      <c r="E131" s="8">
        <v>1</v>
      </c>
      <c r="F131" s="7" t="s">
        <v>8</v>
      </c>
      <c r="G131" s="8">
        <v>1</v>
      </c>
      <c r="H131" s="7" t="s">
        <v>8</v>
      </c>
      <c r="I131" s="22">
        <v>20</v>
      </c>
      <c r="K131" s="12" t="e">
        <f>#REF!*0.8</f>
        <v>#REF!</v>
      </c>
      <c r="L131" s="52">
        <f>D131*0.8</f>
        <v>3992</v>
      </c>
    </row>
    <row r="132" spans="1:12" ht="12.5" x14ac:dyDescent="0.25">
      <c r="A132" s="61" t="s">
        <v>131</v>
      </c>
      <c r="B132" s="61"/>
      <c r="C132" s="5" t="s">
        <v>11</v>
      </c>
      <c r="D132" s="9">
        <v>4990</v>
      </c>
      <c r="E132" s="7" t="s">
        <v>8</v>
      </c>
      <c r="F132" s="7" t="s">
        <v>8</v>
      </c>
      <c r="G132" s="8">
        <v>1</v>
      </c>
      <c r="H132" s="7" t="s">
        <v>8</v>
      </c>
      <c r="I132" s="22">
        <v>20</v>
      </c>
      <c r="K132" s="12" t="e">
        <f>#REF!*0.8</f>
        <v>#REF!</v>
      </c>
      <c r="L132" s="52">
        <f>D132*0.8</f>
        <v>3992</v>
      </c>
    </row>
    <row r="133" spans="1:12" ht="13" x14ac:dyDescent="0.3">
      <c r="A133" s="62" t="s">
        <v>132</v>
      </c>
      <c r="B133" s="62"/>
      <c r="C133" s="62"/>
      <c r="D133" s="26"/>
      <c r="E133" s="11" t="s">
        <v>8</v>
      </c>
      <c r="F133" s="10">
        <v>1</v>
      </c>
      <c r="G133" s="10">
        <v>4</v>
      </c>
      <c r="H133" s="11" t="s">
        <v>8</v>
      </c>
      <c r="I133" s="21"/>
      <c r="J133" s="14"/>
      <c r="K133" s="24"/>
      <c r="L133" s="53"/>
    </row>
    <row r="134" spans="1:12" ht="12.5" x14ac:dyDescent="0.25">
      <c r="A134" s="61" t="s">
        <v>133</v>
      </c>
      <c r="B134" s="61"/>
      <c r="C134" s="5" t="s">
        <v>11</v>
      </c>
      <c r="D134" s="9">
        <v>7990</v>
      </c>
      <c r="E134" s="7" t="s">
        <v>8</v>
      </c>
      <c r="F134" s="7" t="s">
        <v>8</v>
      </c>
      <c r="G134" s="8">
        <v>1</v>
      </c>
      <c r="H134" s="7" t="s">
        <v>8</v>
      </c>
      <c r="I134" s="22">
        <v>20</v>
      </c>
      <c r="K134" s="12" t="e">
        <f>#REF!*0.8</f>
        <v>#REF!</v>
      </c>
      <c r="L134" s="52">
        <f>D134*0.8</f>
        <v>6392</v>
      </c>
    </row>
    <row r="135" spans="1:12" ht="12.5" x14ac:dyDescent="0.25">
      <c r="A135" s="61" t="s">
        <v>134</v>
      </c>
      <c r="B135" s="61"/>
      <c r="C135" s="5" t="s">
        <v>11</v>
      </c>
      <c r="D135" s="9">
        <v>7990</v>
      </c>
      <c r="E135" s="7" t="s">
        <v>8</v>
      </c>
      <c r="F135" s="8">
        <v>1</v>
      </c>
      <c r="G135" s="8">
        <v>1</v>
      </c>
      <c r="H135" s="7" t="s">
        <v>8</v>
      </c>
      <c r="I135" s="22">
        <v>20</v>
      </c>
      <c r="K135" s="12" t="e">
        <f>#REF!*0.8</f>
        <v>#REF!</v>
      </c>
      <c r="L135" s="52">
        <f>D135*0.8</f>
        <v>6392</v>
      </c>
    </row>
    <row r="136" spans="1:12" ht="12.5" x14ac:dyDescent="0.25">
      <c r="A136" s="61" t="s">
        <v>135</v>
      </c>
      <c r="B136" s="61"/>
      <c r="C136" s="5" t="s">
        <v>11</v>
      </c>
      <c r="D136" s="9">
        <v>7990</v>
      </c>
      <c r="E136" s="7" t="s">
        <v>8</v>
      </c>
      <c r="F136" s="7" t="s">
        <v>8</v>
      </c>
      <c r="G136" s="8">
        <v>1</v>
      </c>
      <c r="H136" s="7" t="s">
        <v>8</v>
      </c>
      <c r="I136" s="22">
        <v>20</v>
      </c>
      <c r="K136" s="12" t="e">
        <f>#REF!*0.8</f>
        <v>#REF!</v>
      </c>
      <c r="L136" s="52">
        <f>D136*0.8</f>
        <v>6392</v>
      </c>
    </row>
    <row r="137" spans="1:12" ht="12.5" x14ac:dyDescent="0.25">
      <c r="A137" s="61" t="s">
        <v>136</v>
      </c>
      <c r="B137" s="61"/>
      <c r="C137" s="5" t="s">
        <v>11</v>
      </c>
      <c r="D137" s="9">
        <v>7990</v>
      </c>
      <c r="E137" s="7" t="s">
        <v>8</v>
      </c>
      <c r="F137" s="7" t="s">
        <v>8</v>
      </c>
      <c r="G137" s="8">
        <v>1</v>
      </c>
      <c r="H137" s="7" t="s">
        <v>8</v>
      </c>
      <c r="I137" s="22">
        <v>20</v>
      </c>
      <c r="K137" s="12" t="e">
        <f>#REF!*0.8</f>
        <v>#REF!</v>
      </c>
      <c r="L137" s="52">
        <f>D137*0.8</f>
        <v>6392</v>
      </c>
    </row>
    <row r="138" spans="1:12" ht="13" x14ac:dyDescent="0.3">
      <c r="A138" s="62" t="s">
        <v>137</v>
      </c>
      <c r="B138" s="62"/>
      <c r="C138" s="62"/>
      <c r="D138" s="26"/>
      <c r="E138" s="10">
        <v>2</v>
      </c>
      <c r="F138" s="11" t="s">
        <v>8</v>
      </c>
      <c r="G138" s="10">
        <v>3</v>
      </c>
      <c r="H138" s="11" t="s">
        <v>8</v>
      </c>
      <c r="I138" s="21"/>
      <c r="J138" s="14"/>
      <c r="K138" s="24"/>
      <c r="L138" s="53"/>
    </row>
    <row r="139" spans="1:12" ht="12.5" x14ac:dyDescent="0.25">
      <c r="A139" s="61" t="s">
        <v>138</v>
      </c>
      <c r="B139" s="61"/>
      <c r="C139" s="5" t="s">
        <v>11</v>
      </c>
      <c r="D139" s="9">
        <v>4990</v>
      </c>
      <c r="E139" s="8">
        <v>1</v>
      </c>
      <c r="F139" s="7" t="s">
        <v>8</v>
      </c>
      <c r="G139" s="8">
        <v>2</v>
      </c>
      <c r="H139" s="7" t="s">
        <v>8</v>
      </c>
      <c r="I139" s="22">
        <v>20</v>
      </c>
      <c r="K139" s="12" t="e">
        <f>#REF!*0.8</f>
        <v>#REF!</v>
      </c>
      <c r="L139" s="52">
        <f>D139*0.8</f>
        <v>3992</v>
      </c>
    </row>
    <row r="140" spans="1:12" ht="12.5" x14ac:dyDescent="0.25">
      <c r="A140" s="61" t="s">
        <v>139</v>
      </c>
      <c r="B140" s="61"/>
      <c r="C140" s="5" t="s">
        <v>11</v>
      </c>
      <c r="D140" s="9">
        <v>4990</v>
      </c>
      <c r="E140" s="8">
        <v>1</v>
      </c>
      <c r="F140" s="7" t="s">
        <v>8</v>
      </c>
      <c r="G140" s="8">
        <v>1</v>
      </c>
      <c r="H140" s="7" t="s">
        <v>8</v>
      </c>
      <c r="I140" s="22">
        <v>20</v>
      </c>
      <c r="K140" s="12" t="e">
        <f>#REF!*0.8</f>
        <v>#REF!</v>
      </c>
      <c r="L140" s="52">
        <f>D140*0.8</f>
        <v>3992</v>
      </c>
    </row>
    <row r="141" spans="1:12" ht="13" x14ac:dyDescent="0.3">
      <c r="A141" s="62" t="s">
        <v>140</v>
      </c>
      <c r="B141" s="62"/>
      <c r="C141" s="62"/>
      <c r="D141" s="26"/>
      <c r="E141" s="11" t="s">
        <v>8</v>
      </c>
      <c r="F141" s="11" t="s">
        <v>8</v>
      </c>
      <c r="G141" s="10">
        <v>2</v>
      </c>
      <c r="H141" s="11" t="s">
        <v>8</v>
      </c>
      <c r="I141" s="21"/>
      <c r="J141" s="14"/>
      <c r="K141" s="24"/>
      <c r="L141" s="53"/>
    </row>
    <row r="142" spans="1:12" ht="12.75" customHeight="1" x14ac:dyDescent="0.25">
      <c r="A142" s="63" t="s">
        <v>141</v>
      </c>
      <c r="B142" s="63"/>
      <c r="C142" s="35" t="s">
        <v>11</v>
      </c>
      <c r="D142" s="23">
        <v>8875</v>
      </c>
      <c r="E142" s="36" t="s">
        <v>8</v>
      </c>
      <c r="F142" s="36" t="s">
        <v>8</v>
      </c>
      <c r="G142" s="37">
        <v>1</v>
      </c>
      <c r="H142" s="36" t="s">
        <v>8</v>
      </c>
      <c r="I142" s="51"/>
      <c r="J142" s="39">
        <v>50</v>
      </c>
      <c r="K142" s="40" t="e">
        <f>#REF!*0.5</f>
        <v>#REF!</v>
      </c>
      <c r="L142" s="54">
        <f>D142*0.5</f>
        <v>4437.5</v>
      </c>
    </row>
    <row r="143" spans="1:12" ht="12.5" x14ac:dyDescent="0.25">
      <c r="A143" s="63" t="s">
        <v>142</v>
      </c>
      <c r="B143" s="63"/>
      <c r="C143" s="35" t="s">
        <v>11</v>
      </c>
      <c r="D143" s="23">
        <v>9975</v>
      </c>
      <c r="E143" s="36" t="s">
        <v>8</v>
      </c>
      <c r="F143" s="36" t="s">
        <v>8</v>
      </c>
      <c r="G143" s="37">
        <v>1</v>
      </c>
      <c r="H143" s="36" t="s">
        <v>8</v>
      </c>
      <c r="I143" s="51"/>
      <c r="J143" s="39">
        <v>50</v>
      </c>
      <c r="K143" s="40" t="e">
        <f>#REF!*0.5</f>
        <v>#REF!</v>
      </c>
      <c r="L143" s="54">
        <f>D143*0.5</f>
        <v>4987.5</v>
      </c>
    </row>
    <row r="144" spans="1:12" ht="13" x14ac:dyDescent="0.3">
      <c r="A144" s="62" t="s">
        <v>143</v>
      </c>
      <c r="B144" s="62"/>
      <c r="C144" s="62"/>
      <c r="D144" s="26"/>
      <c r="E144" s="10">
        <v>57</v>
      </c>
      <c r="F144" s="10">
        <v>6</v>
      </c>
      <c r="G144" s="10">
        <v>55</v>
      </c>
      <c r="H144" s="10">
        <v>9</v>
      </c>
      <c r="I144" s="21"/>
      <c r="J144" s="14"/>
      <c r="K144" s="24"/>
      <c r="L144" s="53"/>
    </row>
    <row r="145" spans="1:12" ht="13" x14ac:dyDescent="0.3">
      <c r="A145" s="62" t="s">
        <v>144</v>
      </c>
      <c r="B145" s="62"/>
      <c r="C145" s="62"/>
      <c r="D145" s="26"/>
      <c r="E145" s="10">
        <v>16</v>
      </c>
      <c r="F145" s="10">
        <v>1</v>
      </c>
      <c r="G145" s="10">
        <v>17</v>
      </c>
      <c r="H145" s="11" t="s">
        <v>8</v>
      </c>
      <c r="I145" s="21"/>
      <c r="J145" s="14"/>
      <c r="K145" s="24"/>
      <c r="L145" s="53"/>
    </row>
    <row r="146" spans="1:12" ht="12.5" x14ac:dyDescent="0.25">
      <c r="A146" s="61" t="s">
        <v>145</v>
      </c>
      <c r="B146" s="61"/>
      <c r="C146" s="5" t="s">
        <v>11</v>
      </c>
      <c r="D146" s="9">
        <v>2700</v>
      </c>
      <c r="E146" s="7" t="s">
        <v>8</v>
      </c>
      <c r="F146" s="7" t="s">
        <v>8</v>
      </c>
      <c r="G146" s="8">
        <v>2</v>
      </c>
      <c r="H146" s="7" t="s">
        <v>8</v>
      </c>
      <c r="I146" s="22">
        <v>20</v>
      </c>
      <c r="K146" s="12" t="e">
        <f>#REF!*0.8</f>
        <v>#REF!</v>
      </c>
      <c r="L146" s="52">
        <f>D146*0.8</f>
        <v>2160</v>
      </c>
    </row>
    <row r="147" spans="1:12" ht="12.5" x14ac:dyDescent="0.25">
      <c r="A147" s="61" t="s">
        <v>146</v>
      </c>
      <c r="B147" s="61"/>
      <c r="C147" s="5" t="s">
        <v>11</v>
      </c>
      <c r="D147" s="9">
        <v>2700</v>
      </c>
      <c r="E147" s="8">
        <v>2</v>
      </c>
      <c r="F147" s="7" t="s">
        <v>8</v>
      </c>
      <c r="G147" s="7" t="s">
        <v>8</v>
      </c>
      <c r="H147" s="7" t="s">
        <v>8</v>
      </c>
      <c r="I147" s="22">
        <v>20</v>
      </c>
      <c r="K147" s="12" t="e">
        <f>#REF!*0.8</f>
        <v>#REF!</v>
      </c>
      <c r="L147" s="52">
        <f>D147*0.8</f>
        <v>2160</v>
      </c>
    </row>
    <row r="148" spans="1:12" ht="12.5" x14ac:dyDescent="0.25">
      <c r="A148" s="61" t="s">
        <v>147</v>
      </c>
      <c r="B148" s="61"/>
      <c r="C148" s="5" t="s">
        <v>11</v>
      </c>
      <c r="D148" s="9">
        <v>2700</v>
      </c>
      <c r="E148" s="8">
        <v>2</v>
      </c>
      <c r="F148" s="7" t="s">
        <v>8</v>
      </c>
      <c r="G148" s="8">
        <v>2</v>
      </c>
      <c r="H148" s="7" t="s">
        <v>8</v>
      </c>
      <c r="I148" s="22">
        <v>20</v>
      </c>
      <c r="K148" s="12" t="e">
        <f>#REF!*0.8</f>
        <v>#REF!</v>
      </c>
      <c r="L148" s="52">
        <f>D148*0.8</f>
        <v>2160</v>
      </c>
    </row>
    <row r="149" spans="1:12" ht="12.5" x14ac:dyDescent="0.25">
      <c r="A149" s="61" t="s">
        <v>148</v>
      </c>
      <c r="B149" s="61"/>
      <c r="C149" s="5" t="s">
        <v>11</v>
      </c>
      <c r="D149" s="9">
        <v>2700</v>
      </c>
      <c r="E149" s="8">
        <v>1</v>
      </c>
      <c r="F149" s="7" t="s">
        <v>8</v>
      </c>
      <c r="G149" s="8">
        <v>1</v>
      </c>
      <c r="H149" s="7" t="s">
        <v>8</v>
      </c>
      <c r="I149" s="22">
        <v>20</v>
      </c>
      <c r="K149" s="12" t="e">
        <f>#REF!*0.8</f>
        <v>#REF!</v>
      </c>
      <c r="L149" s="52">
        <f>D149*0.8</f>
        <v>2160</v>
      </c>
    </row>
    <row r="150" spans="1:12" ht="12.5" x14ac:dyDescent="0.25">
      <c r="A150" s="61" t="s">
        <v>149</v>
      </c>
      <c r="B150" s="61"/>
      <c r="C150" s="5" t="s">
        <v>11</v>
      </c>
      <c r="D150" s="9">
        <v>2700</v>
      </c>
      <c r="E150" s="8">
        <v>2</v>
      </c>
      <c r="F150" s="7" t="s">
        <v>8</v>
      </c>
      <c r="G150" s="8">
        <v>1</v>
      </c>
      <c r="H150" s="7" t="s">
        <v>8</v>
      </c>
      <c r="I150" s="22">
        <v>20</v>
      </c>
      <c r="K150" s="12" t="e">
        <f>#REF!*0.8</f>
        <v>#REF!</v>
      </c>
      <c r="L150" s="52">
        <f>D150*0.8</f>
        <v>2160</v>
      </c>
    </row>
    <row r="151" spans="1:12" ht="12.5" x14ac:dyDescent="0.25">
      <c r="A151" s="61" t="s">
        <v>150</v>
      </c>
      <c r="B151" s="61"/>
      <c r="C151" s="5" t="s">
        <v>11</v>
      </c>
      <c r="D151" s="9">
        <v>2700</v>
      </c>
      <c r="E151" s="8">
        <v>1</v>
      </c>
      <c r="F151" s="7" t="s">
        <v>8</v>
      </c>
      <c r="G151" s="8">
        <v>2</v>
      </c>
      <c r="H151" s="7" t="s">
        <v>8</v>
      </c>
      <c r="I151" s="22">
        <v>20</v>
      </c>
      <c r="K151" s="12" t="e">
        <f>#REF!*0.8</f>
        <v>#REF!</v>
      </c>
      <c r="L151" s="52">
        <f>D151*0.8</f>
        <v>2160</v>
      </c>
    </row>
    <row r="152" spans="1:12" ht="12.5" x14ac:dyDescent="0.25">
      <c r="A152" s="61" t="s">
        <v>151</v>
      </c>
      <c r="B152" s="61"/>
      <c r="C152" s="5" t="s">
        <v>11</v>
      </c>
      <c r="D152" s="9">
        <v>2700</v>
      </c>
      <c r="E152" s="8">
        <v>2</v>
      </c>
      <c r="F152" s="8">
        <v>1</v>
      </c>
      <c r="G152" s="8">
        <v>2</v>
      </c>
      <c r="H152" s="7" t="s">
        <v>8</v>
      </c>
      <c r="I152" s="22">
        <v>20</v>
      </c>
      <c r="K152" s="12" t="e">
        <f>#REF!*0.8</f>
        <v>#REF!</v>
      </c>
      <c r="L152" s="52">
        <f>D152*0.8</f>
        <v>2160</v>
      </c>
    </row>
    <row r="153" spans="1:12" ht="12.5" x14ac:dyDescent="0.25">
      <c r="A153" s="61" t="s">
        <v>152</v>
      </c>
      <c r="B153" s="61"/>
      <c r="C153" s="5" t="s">
        <v>11</v>
      </c>
      <c r="D153" s="9">
        <v>2700</v>
      </c>
      <c r="E153" s="8">
        <v>2</v>
      </c>
      <c r="F153" s="7" t="s">
        <v>8</v>
      </c>
      <c r="G153" s="8">
        <v>2</v>
      </c>
      <c r="H153" s="7" t="s">
        <v>8</v>
      </c>
      <c r="I153" s="22">
        <v>20</v>
      </c>
      <c r="K153" s="12" t="e">
        <f>#REF!*0.8</f>
        <v>#REF!</v>
      </c>
      <c r="L153" s="52">
        <f>D153*0.8</f>
        <v>2160</v>
      </c>
    </row>
    <row r="154" spans="1:12" ht="12.5" x14ac:dyDescent="0.25">
      <c r="A154" s="61" t="s">
        <v>153</v>
      </c>
      <c r="B154" s="61"/>
      <c r="C154" s="5" t="s">
        <v>11</v>
      </c>
      <c r="D154" s="9">
        <v>2700</v>
      </c>
      <c r="E154" s="8">
        <v>1</v>
      </c>
      <c r="F154" s="7" t="s">
        <v>8</v>
      </c>
      <c r="G154" s="8">
        <v>2</v>
      </c>
      <c r="H154" s="7" t="s">
        <v>8</v>
      </c>
      <c r="I154" s="22">
        <v>20</v>
      </c>
      <c r="K154" s="12" t="e">
        <f>#REF!*0.8</f>
        <v>#REF!</v>
      </c>
      <c r="L154" s="52">
        <f>D154*0.8</f>
        <v>2160</v>
      </c>
    </row>
    <row r="155" spans="1:12" ht="12.5" x14ac:dyDescent="0.25">
      <c r="A155" s="61" t="s">
        <v>154</v>
      </c>
      <c r="B155" s="61"/>
      <c r="C155" s="5" t="s">
        <v>11</v>
      </c>
      <c r="D155" s="9">
        <v>2700</v>
      </c>
      <c r="E155" s="8">
        <v>1</v>
      </c>
      <c r="F155" s="7" t="s">
        <v>8</v>
      </c>
      <c r="G155" s="8">
        <v>1</v>
      </c>
      <c r="H155" s="7" t="s">
        <v>8</v>
      </c>
      <c r="I155" s="22">
        <v>20</v>
      </c>
      <c r="K155" s="12" t="e">
        <f>#REF!*0.8</f>
        <v>#REF!</v>
      </c>
      <c r="L155" s="52">
        <f>D155*0.8</f>
        <v>2160</v>
      </c>
    </row>
    <row r="156" spans="1:12" ht="12.5" x14ac:dyDescent="0.25">
      <c r="A156" s="61" t="s">
        <v>155</v>
      </c>
      <c r="B156" s="61"/>
      <c r="C156" s="5" t="s">
        <v>11</v>
      </c>
      <c r="D156" s="9">
        <v>2700</v>
      </c>
      <c r="E156" s="8">
        <v>1</v>
      </c>
      <c r="F156" s="7" t="s">
        <v>8</v>
      </c>
      <c r="G156" s="8">
        <v>2</v>
      </c>
      <c r="H156" s="7" t="s">
        <v>8</v>
      </c>
      <c r="I156" s="22">
        <v>20</v>
      </c>
      <c r="K156" s="12" t="e">
        <f>#REF!*0.8</f>
        <v>#REF!</v>
      </c>
      <c r="L156" s="52">
        <f>D156*0.8</f>
        <v>2160</v>
      </c>
    </row>
    <row r="157" spans="1:12" ht="12.5" x14ac:dyDescent="0.25">
      <c r="A157" s="61" t="s">
        <v>156</v>
      </c>
      <c r="B157" s="61"/>
      <c r="C157" s="5" t="s">
        <v>11</v>
      </c>
      <c r="D157" s="9">
        <v>2700</v>
      </c>
      <c r="E157" s="8">
        <v>1</v>
      </c>
      <c r="F157" s="7" t="s">
        <v>8</v>
      </c>
      <c r="G157" s="7" t="s">
        <v>8</v>
      </c>
      <c r="H157" s="7" t="s">
        <v>8</v>
      </c>
      <c r="I157" s="22">
        <v>20</v>
      </c>
      <c r="K157" s="12" t="e">
        <f>#REF!*0.8</f>
        <v>#REF!</v>
      </c>
      <c r="L157" s="52">
        <f>D157*0.8</f>
        <v>2160</v>
      </c>
    </row>
    <row r="158" spans="1:12" ht="13" x14ac:dyDescent="0.3">
      <c r="A158" s="62" t="s">
        <v>157</v>
      </c>
      <c r="B158" s="62"/>
      <c r="C158" s="62"/>
      <c r="D158" s="26"/>
      <c r="E158" s="10">
        <v>17</v>
      </c>
      <c r="F158" s="10">
        <v>1</v>
      </c>
      <c r="G158" s="10">
        <v>18</v>
      </c>
      <c r="H158" s="10">
        <v>9</v>
      </c>
      <c r="I158" s="21"/>
      <c r="J158" s="14"/>
      <c r="K158" s="24"/>
      <c r="L158" s="53"/>
    </row>
    <row r="159" spans="1:12" ht="12.5" x14ac:dyDescent="0.25">
      <c r="A159" s="61" t="s">
        <v>158</v>
      </c>
      <c r="B159" s="61"/>
      <c r="C159" s="5" t="s">
        <v>11</v>
      </c>
      <c r="D159" s="9">
        <v>1450</v>
      </c>
      <c r="E159" s="7" t="s">
        <v>8</v>
      </c>
      <c r="F159" s="7" t="s">
        <v>8</v>
      </c>
      <c r="G159" s="7" t="s">
        <v>8</v>
      </c>
      <c r="H159" s="8">
        <v>1</v>
      </c>
      <c r="I159" s="22">
        <v>20</v>
      </c>
      <c r="K159" s="12" t="e">
        <f>#REF!*0.8</f>
        <v>#REF!</v>
      </c>
      <c r="L159" s="52">
        <f>D159*0.8</f>
        <v>1160</v>
      </c>
    </row>
    <row r="160" spans="1:12" ht="12.5" x14ac:dyDescent="0.25">
      <c r="A160" s="61" t="s">
        <v>159</v>
      </c>
      <c r="B160" s="61"/>
      <c r="C160" s="5" t="s">
        <v>11</v>
      </c>
      <c r="D160" s="9">
        <v>1450</v>
      </c>
      <c r="E160" s="8">
        <v>1</v>
      </c>
      <c r="F160" s="7" t="s">
        <v>8</v>
      </c>
      <c r="G160" s="7" t="s">
        <v>8</v>
      </c>
      <c r="H160" s="8">
        <v>1</v>
      </c>
      <c r="I160" s="22">
        <v>20</v>
      </c>
      <c r="K160" s="12" t="e">
        <f>#REF!*0.8</f>
        <v>#REF!</v>
      </c>
      <c r="L160" s="52">
        <f>D160*0.8</f>
        <v>1160</v>
      </c>
    </row>
    <row r="161" spans="1:12" ht="12.5" x14ac:dyDescent="0.25">
      <c r="A161" s="61" t="s">
        <v>160</v>
      </c>
      <c r="B161" s="61"/>
      <c r="C161" s="5" t="s">
        <v>11</v>
      </c>
      <c r="D161" s="9">
        <v>1450</v>
      </c>
      <c r="E161" s="8">
        <v>2</v>
      </c>
      <c r="F161" s="7" t="s">
        <v>8</v>
      </c>
      <c r="G161" s="7" t="s">
        <v>8</v>
      </c>
      <c r="H161" s="8">
        <v>1</v>
      </c>
      <c r="I161" s="22">
        <v>20</v>
      </c>
      <c r="K161" s="12" t="e">
        <f>#REF!*0.8</f>
        <v>#REF!</v>
      </c>
      <c r="L161" s="52">
        <f>D161*0.8</f>
        <v>1160</v>
      </c>
    </row>
    <row r="162" spans="1:12" ht="12.5" x14ac:dyDescent="0.25">
      <c r="A162" s="61" t="s">
        <v>161</v>
      </c>
      <c r="B162" s="61"/>
      <c r="C162" s="5" t="s">
        <v>11</v>
      </c>
      <c r="D162" s="9">
        <v>1450</v>
      </c>
      <c r="E162" s="7" t="s">
        <v>8</v>
      </c>
      <c r="F162" s="7" t="s">
        <v>8</v>
      </c>
      <c r="G162" s="8">
        <v>2</v>
      </c>
      <c r="H162" s="8">
        <v>1</v>
      </c>
      <c r="I162" s="22">
        <v>20</v>
      </c>
      <c r="K162" s="12" t="e">
        <f>#REF!*0.8</f>
        <v>#REF!</v>
      </c>
      <c r="L162" s="52">
        <f>D162*0.8</f>
        <v>1160</v>
      </c>
    </row>
    <row r="163" spans="1:12" ht="12.5" x14ac:dyDescent="0.25">
      <c r="A163" s="61" t="s">
        <v>162</v>
      </c>
      <c r="B163" s="61"/>
      <c r="C163" s="5" t="s">
        <v>11</v>
      </c>
      <c r="D163" s="9">
        <v>1500</v>
      </c>
      <c r="E163" s="7" t="s">
        <v>8</v>
      </c>
      <c r="F163" s="7" t="s">
        <v>8</v>
      </c>
      <c r="G163" s="7" t="s">
        <v>8</v>
      </c>
      <c r="H163" s="8">
        <v>1</v>
      </c>
      <c r="I163" s="22">
        <v>20</v>
      </c>
      <c r="K163" s="12" t="e">
        <f>#REF!*0.8</f>
        <v>#REF!</v>
      </c>
      <c r="L163" s="52">
        <f>D163*0.8</f>
        <v>1200</v>
      </c>
    </row>
    <row r="164" spans="1:12" ht="12.5" x14ac:dyDescent="0.25">
      <c r="A164" s="61" t="s">
        <v>163</v>
      </c>
      <c r="B164" s="61"/>
      <c r="C164" s="5" t="s">
        <v>11</v>
      </c>
      <c r="D164" s="9">
        <v>1500</v>
      </c>
      <c r="E164" s="8">
        <v>2</v>
      </c>
      <c r="F164" s="7" t="s">
        <v>8</v>
      </c>
      <c r="G164" s="8">
        <v>1</v>
      </c>
      <c r="H164" s="8">
        <v>1</v>
      </c>
      <c r="I164" s="22">
        <v>20</v>
      </c>
      <c r="K164" s="12" t="e">
        <f>#REF!*0.8</f>
        <v>#REF!</v>
      </c>
      <c r="L164" s="52">
        <f>D164*0.8</f>
        <v>1200</v>
      </c>
    </row>
    <row r="165" spans="1:12" ht="12.5" x14ac:dyDescent="0.25">
      <c r="A165" s="61" t="s">
        <v>164</v>
      </c>
      <c r="B165" s="61"/>
      <c r="C165" s="5" t="s">
        <v>11</v>
      </c>
      <c r="D165" s="9">
        <v>1500</v>
      </c>
      <c r="E165" s="8">
        <v>1</v>
      </c>
      <c r="F165" s="7" t="s">
        <v>8</v>
      </c>
      <c r="G165" s="8">
        <v>2</v>
      </c>
      <c r="H165" s="8">
        <v>1</v>
      </c>
      <c r="I165" s="22">
        <v>20</v>
      </c>
      <c r="K165" s="12" t="e">
        <f>#REF!*0.8</f>
        <v>#REF!</v>
      </c>
      <c r="L165" s="52">
        <f>D165*0.8</f>
        <v>1200</v>
      </c>
    </row>
    <row r="166" spans="1:12" ht="12.5" x14ac:dyDescent="0.25">
      <c r="A166" s="61" t="s">
        <v>165</v>
      </c>
      <c r="B166" s="61"/>
      <c r="C166" s="5" t="s">
        <v>11</v>
      </c>
      <c r="D166" s="9">
        <v>1500</v>
      </c>
      <c r="E166" s="7" t="s">
        <v>8</v>
      </c>
      <c r="F166" s="7" t="s">
        <v>8</v>
      </c>
      <c r="G166" s="8">
        <v>1</v>
      </c>
      <c r="H166" s="8">
        <v>1</v>
      </c>
      <c r="I166" s="22">
        <v>20</v>
      </c>
      <c r="K166" s="12" t="e">
        <f>#REF!*0.8</f>
        <v>#REF!</v>
      </c>
      <c r="L166" s="52">
        <f>D166*0.8</f>
        <v>1200</v>
      </c>
    </row>
    <row r="167" spans="1:12" ht="12.5" x14ac:dyDescent="0.25">
      <c r="A167" s="61" t="s">
        <v>166</v>
      </c>
      <c r="B167" s="61"/>
      <c r="C167" s="5" t="s">
        <v>11</v>
      </c>
      <c r="D167" s="9">
        <v>1500</v>
      </c>
      <c r="E167" s="7" t="s">
        <v>8</v>
      </c>
      <c r="F167" s="7" t="s">
        <v>8</v>
      </c>
      <c r="G167" s="8">
        <v>2</v>
      </c>
      <c r="H167" s="8">
        <v>1</v>
      </c>
      <c r="I167" s="22">
        <v>20</v>
      </c>
      <c r="K167" s="12" t="e">
        <f>#REF!*0.8</f>
        <v>#REF!</v>
      </c>
      <c r="L167" s="52">
        <f>D167*0.8</f>
        <v>1200</v>
      </c>
    </row>
    <row r="168" spans="1:12" ht="12.5" x14ac:dyDescent="0.25">
      <c r="A168" s="61" t="s">
        <v>167</v>
      </c>
      <c r="B168" s="61"/>
      <c r="C168" s="5" t="s">
        <v>11</v>
      </c>
      <c r="D168" s="9">
        <v>1500</v>
      </c>
      <c r="E168" s="8">
        <v>1</v>
      </c>
      <c r="F168" s="7" t="s">
        <v>8</v>
      </c>
      <c r="G168" s="7" t="s">
        <v>8</v>
      </c>
      <c r="H168" s="7" t="s">
        <v>8</v>
      </c>
      <c r="I168" s="22">
        <v>20</v>
      </c>
      <c r="K168" s="12" t="e">
        <f>#REF!*0.8</f>
        <v>#REF!</v>
      </c>
      <c r="L168" s="52">
        <f>D168*0.8</f>
        <v>1200</v>
      </c>
    </row>
    <row r="169" spans="1:12" ht="12.5" x14ac:dyDescent="0.25">
      <c r="A169" s="61" t="s">
        <v>168</v>
      </c>
      <c r="B169" s="61"/>
      <c r="C169" s="5" t="s">
        <v>11</v>
      </c>
      <c r="D169" s="9">
        <v>1500</v>
      </c>
      <c r="E169" s="8">
        <v>2</v>
      </c>
      <c r="F169" s="7" t="s">
        <v>8</v>
      </c>
      <c r="G169" s="8">
        <v>2</v>
      </c>
      <c r="H169" s="7" t="s">
        <v>8</v>
      </c>
      <c r="I169" s="22">
        <v>20</v>
      </c>
      <c r="K169" s="12" t="e">
        <f>#REF!*0.8</f>
        <v>#REF!</v>
      </c>
      <c r="L169" s="52">
        <f>D169*0.8</f>
        <v>1200</v>
      </c>
    </row>
    <row r="170" spans="1:12" ht="12.5" x14ac:dyDescent="0.25">
      <c r="A170" s="61" t="s">
        <v>169</v>
      </c>
      <c r="B170" s="61"/>
      <c r="C170" s="5" t="s">
        <v>11</v>
      </c>
      <c r="D170" s="9">
        <v>1500</v>
      </c>
      <c r="E170" s="8">
        <v>2</v>
      </c>
      <c r="F170" s="8">
        <v>1</v>
      </c>
      <c r="G170" s="8">
        <v>2</v>
      </c>
      <c r="H170" s="7" t="s">
        <v>8</v>
      </c>
      <c r="I170" s="22">
        <v>20</v>
      </c>
      <c r="K170" s="12" t="e">
        <f>#REF!*0.8</f>
        <v>#REF!</v>
      </c>
      <c r="L170" s="52">
        <f>D170*0.8</f>
        <v>1200</v>
      </c>
    </row>
    <row r="171" spans="1:12" ht="12.5" x14ac:dyDescent="0.25">
      <c r="A171" s="61" t="s">
        <v>170</v>
      </c>
      <c r="B171" s="61"/>
      <c r="C171" s="5" t="s">
        <v>11</v>
      </c>
      <c r="D171" s="9">
        <v>1500</v>
      </c>
      <c r="E171" s="8">
        <v>2</v>
      </c>
      <c r="F171" s="7" t="s">
        <v>8</v>
      </c>
      <c r="G171" s="8">
        <v>2</v>
      </c>
      <c r="H171" s="7" t="s">
        <v>8</v>
      </c>
      <c r="I171" s="22">
        <v>20</v>
      </c>
      <c r="K171" s="12" t="e">
        <f>#REF!*0.8</f>
        <v>#REF!</v>
      </c>
      <c r="L171" s="52">
        <f>D171*0.8</f>
        <v>1200</v>
      </c>
    </row>
    <row r="172" spans="1:12" ht="12.5" x14ac:dyDescent="0.25">
      <c r="A172" s="61" t="s">
        <v>171</v>
      </c>
      <c r="B172" s="61"/>
      <c r="C172" s="5" t="s">
        <v>11</v>
      </c>
      <c r="D172" s="9">
        <v>1500</v>
      </c>
      <c r="E172" s="8">
        <v>2</v>
      </c>
      <c r="F172" s="7" t="s">
        <v>8</v>
      </c>
      <c r="G172" s="8">
        <v>2</v>
      </c>
      <c r="H172" s="7" t="s">
        <v>8</v>
      </c>
      <c r="I172" s="22">
        <v>20</v>
      </c>
      <c r="K172" s="12" t="e">
        <f>#REF!*0.8</f>
        <v>#REF!</v>
      </c>
      <c r="L172" s="52">
        <f>D172*0.8</f>
        <v>1200</v>
      </c>
    </row>
    <row r="173" spans="1:12" ht="12.5" x14ac:dyDescent="0.25">
      <c r="A173" s="61" t="s">
        <v>172</v>
      </c>
      <c r="B173" s="61"/>
      <c r="C173" s="5" t="s">
        <v>11</v>
      </c>
      <c r="D173" s="9">
        <v>1500</v>
      </c>
      <c r="E173" s="8">
        <v>1</v>
      </c>
      <c r="F173" s="7" t="s">
        <v>8</v>
      </c>
      <c r="G173" s="8">
        <v>1</v>
      </c>
      <c r="H173" s="7" t="s">
        <v>8</v>
      </c>
      <c r="I173" s="22">
        <v>20</v>
      </c>
      <c r="K173" s="12" t="e">
        <f>#REF!*0.8</f>
        <v>#REF!</v>
      </c>
      <c r="L173" s="52">
        <f>D173*0.8</f>
        <v>1200</v>
      </c>
    </row>
    <row r="174" spans="1:12" ht="12.5" x14ac:dyDescent="0.25">
      <c r="A174" s="61" t="s">
        <v>173</v>
      </c>
      <c r="B174" s="61"/>
      <c r="C174" s="5" t="s">
        <v>11</v>
      </c>
      <c r="D174" s="9">
        <v>1500</v>
      </c>
      <c r="E174" s="8">
        <v>1</v>
      </c>
      <c r="F174" s="7" t="s">
        <v>8</v>
      </c>
      <c r="G174" s="8">
        <v>1</v>
      </c>
      <c r="H174" s="7" t="s">
        <v>8</v>
      </c>
      <c r="I174" s="22">
        <v>20</v>
      </c>
      <c r="K174" s="12" t="e">
        <f>#REF!*0.8</f>
        <v>#REF!</v>
      </c>
      <c r="L174" s="52">
        <f>D174*0.8</f>
        <v>1200</v>
      </c>
    </row>
    <row r="175" spans="1:12" ht="13" x14ac:dyDescent="0.3">
      <c r="A175" s="62" t="s">
        <v>174</v>
      </c>
      <c r="B175" s="62"/>
      <c r="C175" s="62"/>
      <c r="D175" s="26"/>
      <c r="E175" s="10">
        <v>24</v>
      </c>
      <c r="F175" s="10">
        <v>4</v>
      </c>
      <c r="G175" s="10">
        <v>20</v>
      </c>
      <c r="H175" s="11" t="s">
        <v>8</v>
      </c>
      <c r="I175" s="21"/>
      <c r="J175" s="14"/>
      <c r="K175" s="24"/>
      <c r="L175" s="53"/>
    </row>
    <row r="176" spans="1:12" ht="12.5" x14ac:dyDescent="0.25">
      <c r="A176" s="61" t="s">
        <v>175</v>
      </c>
      <c r="B176" s="61"/>
      <c r="C176" s="5" t="s">
        <v>11</v>
      </c>
      <c r="D176" s="9">
        <v>2100</v>
      </c>
      <c r="E176" s="8">
        <v>1</v>
      </c>
      <c r="F176" s="7" t="s">
        <v>8</v>
      </c>
      <c r="G176" s="8">
        <v>2</v>
      </c>
      <c r="H176" s="7" t="s">
        <v>8</v>
      </c>
      <c r="I176" s="22">
        <v>20</v>
      </c>
      <c r="K176" s="12" t="e">
        <f>#REF!*0.8</f>
        <v>#REF!</v>
      </c>
      <c r="L176" s="52">
        <f>D176*0.8</f>
        <v>1680</v>
      </c>
    </row>
    <row r="177" spans="1:12" ht="12.5" x14ac:dyDescent="0.25">
      <c r="A177" s="61" t="s">
        <v>176</v>
      </c>
      <c r="B177" s="61"/>
      <c r="C177" s="5" t="s">
        <v>11</v>
      </c>
      <c r="D177" s="9">
        <v>2100</v>
      </c>
      <c r="E177" s="8">
        <v>3</v>
      </c>
      <c r="F177" s="7" t="s">
        <v>8</v>
      </c>
      <c r="G177" s="8">
        <v>1</v>
      </c>
      <c r="H177" s="7" t="s">
        <v>8</v>
      </c>
      <c r="I177" s="22">
        <v>20</v>
      </c>
      <c r="K177" s="12" t="e">
        <f>#REF!*0.8</f>
        <v>#REF!</v>
      </c>
      <c r="L177" s="52">
        <f>D177*0.8</f>
        <v>1680</v>
      </c>
    </row>
    <row r="178" spans="1:12" ht="12.5" x14ac:dyDescent="0.25">
      <c r="A178" s="61" t="s">
        <v>177</v>
      </c>
      <c r="B178" s="61"/>
      <c r="C178" s="5" t="s">
        <v>11</v>
      </c>
      <c r="D178" s="9">
        <v>2100</v>
      </c>
      <c r="E178" s="7" t="s">
        <v>8</v>
      </c>
      <c r="F178" s="7" t="s">
        <v>8</v>
      </c>
      <c r="G178" s="8">
        <v>2</v>
      </c>
      <c r="H178" s="7" t="s">
        <v>8</v>
      </c>
      <c r="I178" s="22">
        <v>20</v>
      </c>
      <c r="K178" s="12" t="e">
        <f>#REF!*0.8</f>
        <v>#REF!</v>
      </c>
      <c r="L178" s="52">
        <f>D178*0.8</f>
        <v>1680</v>
      </c>
    </row>
    <row r="179" spans="1:12" ht="12.5" x14ac:dyDescent="0.25">
      <c r="A179" s="61" t="s">
        <v>178</v>
      </c>
      <c r="B179" s="61"/>
      <c r="C179" s="5" t="s">
        <v>11</v>
      </c>
      <c r="D179" s="9">
        <v>2100</v>
      </c>
      <c r="E179" s="8">
        <v>2</v>
      </c>
      <c r="F179" s="7" t="s">
        <v>8</v>
      </c>
      <c r="G179" s="8">
        <v>2</v>
      </c>
      <c r="H179" s="7" t="s">
        <v>8</v>
      </c>
      <c r="I179" s="22">
        <v>20</v>
      </c>
      <c r="K179" s="12" t="e">
        <f>#REF!*0.8</f>
        <v>#REF!</v>
      </c>
      <c r="L179" s="52">
        <f>D179*0.8</f>
        <v>1680</v>
      </c>
    </row>
    <row r="180" spans="1:12" ht="12.5" x14ac:dyDescent="0.25">
      <c r="A180" s="61" t="s">
        <v>179</v>
      </c>
      <c r="B180" s="61"/>
      <c r="C180" s="5" t="s">
        <v>11</v>
      </c>
      <c r="D180" s="9">
        <v>2100</v>
      </c>
      <c r="E180" s="8">
        <v>4</v>
      </c>
      <c r="F180" s="8">
        <v>1</v>
      </c>
      <c r="G180" s="8">
        <v>2</v>
      </c>
      <c r="H180" s="7" t="s">
        <v>8</v>
      </c>
      <c r="I180" s="22">
        <v>20</v>
      </c>
      <c r="K180" s="12" t="e">
        <f>#REF!*0.8</f>
        <v>#REF!</v>
      </c>
      <c r="L180" s="52">
        <f>D180*0.8</f>
        <v>1680</v>
      </c>
    </row>
    <row r="181" spans="1:12" ht="12.5" x14ac:dyDescent="0.25">
      <c r="A181" s="61" t="s">
        <v>180</v>
      </c>
      <c r="B181" s="61"/>
      <c r="C181" s="5" t="s">
        <v>11</v>
      </c>
      <c r="D181" s="9">
        <v>2100</v>
      </c>
      <c r="E181" s="8">
        <v>2</v>
      </c>
      <c r="F181" s="7" t="s">
        <v>8</v>
      </c>
      <c r="G181" s="8">
        <v>2</v>
      </c>
      <c r="H181" s="7" t="s">
        <v>8</v>
      </c>
      <c r="I181" s="22">
        <v>20</v>
      </c>
      <c r="K181" s="12" t="e">
        <f>#REF!*0.8</f>
        <v>#REF!</v>
      </c>
      <c r="L181" s="52">
        <f>D181*0.8</f>
        <v>1680</v>
      </c>
    </row>
    <row r="182" spans="1:12" ht="12.5" x14ac:dyDescent="0.25">
      <c r="A182" s="61" t="s">
        <v>181</v>
      </c>
      <c r="B182" s="61"/>
      <c r="C182" s="5" t="s">
        <v>11</v>
      </c>
      <c r="D182" s="9">
        <v>2100</v>
      </c>
      <c r="E182" s="7" t="s">
        <v>8</v>
      </c>
      <c r="F182" s="7" t="s">
        <v>8</v>
      </c>
      <c r="G182" s="8">
        <v>1</v>
      </c>
      <c r="H182" s="7" t="s">
        <v>8</v>
      </c>
      <c r="I182" s="22">
        <v>20</v>
      </c>
      <c r="K182" s="12" t="e">
        <f>#REF!*0.8</f>
        <v>#REF!</v>
      </c>
      <c r="L182" s="52">
        <f>D182*0.8</f>
        <v>1680</v>
      </c>
    </row>
    <row r="183" spans="1:12" ht="12.5" x14ac:dyDescent="0.25">
      <c r="A183" s="61" t="s">
        <v>182</v>
      </c>
      <c r="B183" s="61"/>
      <c r="C183" s="5" t="s">
        <v>11</v>
      </c>
      <c r="D183" s="9">
        <v>2100</v>
      </c>
      <c r="E183" s="8">
        <v>1</v>
      </c>
      <c r="F183" s="7" t="s">
        <v>8</v>
      </c>
      <c r="G183" s="8">
        <v>1</v>
      </c>
      <c r="H183" s="7" t="s">
        <v>8</v>
      </c>
      <c r="I183" s="22">
        <v>20</v>
      </c>
      <c r="K183" s="12" t="e">
        <f>#REF!*0.8</f>
        <v>#REF!</v>
      </c>
      <c r="L183" s="52">
        <f>D183*0.8</f>
        <v>1680</v>
      </c>
    </row>
    <row r="184" spans="1:12" ht="12.5" x14ac:dyDescent="0.25">
      <c r="A184" s="61" t="s">
        <v>183</v>
      </c>
      <c r="B184" s="61"/>
      <c r="C184" s="5" t="s">
        <v>11</v>
      </c>
      <c r="D184" s="9">
        <v>2100</v>
      </c>
      <c r="E184" s="8">
        <v>2</v>
      </c>
      <c r="F184" s="7" t="s">
        <v>8</v>
      </c>
      <c r="G184" s="7" t="s">
        <v>8</v>
      </c>
      <c r="H184" s="7" t="s">
        <v>8</v>
      </c>
      <c r="I184" s="22">
        <v>20</v>
      </c>
      <c r="K184" s="12" t="e">
        <f>#REF!*0.8</f>
        <v>#REF!</v>
      </c>
      <c r="L184" s="52">
        <f>D184*0.8</f>
        <v>1680</v>
      </c>
    </row>
    <row r="185" spans="1:12" ht="12.5" x14ac:dyDescent="0.25">
      <c r="A185" s="61" t="s">
        <v>184</v>
      </c>
      <c r="B185" s="61"/>
      <c r="C185" s="5" t="s">
        <v>11</v>
      </c>
      <c r="D185" s="9">
        <v>2100</v>
      </c>
      <c r="E185" s="7" t="s">
        <v>8</v>
      </c>
      <c r="F185" s="7" t="s">
        <v>8</v>
      </c>
      <c r="G185" s="8">
        <v>1</v>
      </c>
      <c r="H185" s="7" t="s">
        <v>8</v>
      </c>
      <c r="I185" s="22">
        <v>20</v>
      </c>
      <c r="K185" s="12" t="e">
        <f>#REF!*0.8</f>
        <v>#REF!</v>
      </c>
      <c r="L185" s="52">
        <f>D185*0.8</f>
        <v>1680</v>
      </c>
    </row>
    <row r="186" spans="1:12" ht="12.5" x14ac:dyDescent="0.25">
      <c r="A186" s="61" t="s">
        <v>185</v>
      </c>
      <c r="B186" s="61"/>
      <c r="C186" s="5" t="s">
        <v>11</v>
      </c>
      <c r="D186" s="9">
        <v>2100</v>
      </c>
      <c r="E186" s="8">
        <v>1</v>
      </c>
      <c r="F186" s="7" t="s">
        <v>8</v>
      </c>
      <c r="G186" s="7" t="s">
        <v>8</v>
      </c>
      <c r="H186" s="7" t="s">
        <v>8</v>
      </c>
      <c r="I186" s="22">
        <v>20</v>
      </c>
      <c r="K186" s="12" t="e">
        <f>#REF!*0.8</f>
        <v>#REF!</v>
      </c>
      <c r="L186" s="52">
        <f>D186*0.8</f>
        <v>1680</v>
      </c>
    </row>
    <row r="187" spans="1:12" ht="12.5" x14ac:dyDescent="0.25">
      <c r="A187" s="61" t="s">
        <v>186</v>
      </c>
      <c r="B187" s="61"/>
      <c r="C187" s="5" t="s">
        <v>11</v>
      </c>
      <c r="D187" s="9">
        <v>2100</v>
      </c>
      <c r="E187" s="8">
        <v>2</v>
      </c>
      <c r="F187" s="7" t="s">
        <v>8</v>
      </c>
      <c r="G187" s="8">
        <v>1</v>
      </c>
      <c r="H187" s="7" t="s">
        <v>8</v>
      </c>
      <c r="I187" s="22">
        <v>20</v>
      </c>
      <c r="K187" s="12" t="e">
        <f>#REF!*0.8</f>
        <v>#REF!</v>
      </c>
      <c r="L187" s="52">
        <f>D187*0.8</f>
        <v>1680</v>
      </c>
    </row>
    <row r="188" spans="1:12" ht="12.5" x14ac:dyDescent="0.25">
      <c r="A188" s="61" t="s">
        <v>187</v>
      </c>
      <c r="B188" s="61"/>
      <c r="C188" s="5" t="s">
        <v>11</v>
      </c>
      <c r="D188" s="9">
        <v>2100</v>
      </c>
      <c r="E188" s="8">
        <v>1</v>
      </c>
      <c r="F188" s="7" t="s">
        <v>8</v>
      </c>
      <c r="G188" s="8">
        <v>1</v>
      </c>
      <c r="H188" s="7" t="s">
        <v>8</v>
      </c>
      <c r="I188" s="22">
        <v>20</v>
      </c>
      <c r="K188" s="12" t="e">
        <f>#REF!*0.8</f>
        <v>#REF!</v>
      </c>
      <c r="L188" s="52">
        <f>D188*0.8</f>
        <v>1680</v>
      </c>
    </row>
    <row r="189" spans="1:12" ht="12.5" x14ac:dyDescent="0.25">
      <c r="A189" s="61" t="s">
        <v>188</v>
      </c>
      <c r="B189" s="61"/>
      <c r="C189" s="5" t="s">
        <v>11</v>
      </c>
      <c r="D189" s="9">
        <v>2100</v>
      </c>
      <c r="E189" s="8">
        <v>2</v>
      </c>
      <c r="F189" s="8">
        <v>2</v>
      </c>
      <c r="G189" s="8">
        <v>2</v>
      </c>
      <c r="H189" s="7" t="s">
        <v>8</v>
      </c>
      <c r="I189" s="22">
        <v>20</v>
      </c>
      <c r="K189" s="12" t="e">
        <f>#REF!*0.8</f>
        <v>#REF!</v>
      </c>
      <c r="L189" s="52">
        <f>D189*0.8</f>
        <v>1680</v>
      </c>
    </row>
    <row r="190" spans="1:12" ht="12.5" x14ac:dyDescent="0.25">
      <c r="A190" s="61" t="s">
        <v>189</v>
      </c>
      <c r="B190" s="61"/>
      <c r="C190" s="5" t="s">
        <v>11</v>
      </c>
      <c r="D190" s="9">
        <v>2100</v>
      </c>
      <c r="E190" s="8">
        <v>2</v>
      </c>
      <c r="F190" s="8">
        <v>1</v>
      </c>
      <c r="G190" s="8">
        <v>1</v>
      </c>
      <c r="H190" s="7" t="s">
        <v>8</v>
      </c>
      <c r="I190" s="22">
        <v>20</v>
      </c>
      <c r="K190" s="12" t="e">
        <f>#REF!*0.8</f>
        <v>#REF!</v>
      </c>
      <c r="L190" s="52">
        <f>D190*0.8</f>
        <v>1680</v>
      </c>
    </row>
    <row r="191" spans="1:12" ht="12.5" x14ac:dyDescent="0.25">
      <c r="A191" s="61" t="s">
        <v>190</v>
      </c>
      <c r="B191" s="61"/>
      <c r="C191" s="5" t="s">
        <v>11</v>
      </c>
      <c r="D191" s="9">
        <v>2100</v>
      </c>
      <c r="E191" s="8">
        <v>1</v>
      </c>
      <c r="F191" s="7" t="s">
        <v>8</v>
      </c>
      <c r="G191" s="8">
        <v>1</v>
      </c>
      <c r="H191" s="7" t="s">
        <v>8</v>
      </c>
      <c r="I191" s="22">
        <v>20</v>
      </c>
      <c r="K191" s="12" t="e">
        <f>#REF!*0.8</f>
        <v>#REF!</v>
      </c>
      <c r="L191" s="52">
        <f>D191*0.8</f>
        <v>1680</v>
      </c>
    </row>
    <row r="192" spans="1:12" ht="13" x14ac:dyDescent="0.3">
      <c r="A192" s="62" t="s">
        <v>140</v>
      </c>
      <c r="B192" s="62"/>
      <c r="C192" s="62"/>
      <c r="D192" s="26"/>
      <c r="E192" s="10">
        <v>1</v>
      </c>
      <c r="F192" s="11" t="s">
        <v>8</v>
      </c>
      <c r="G192" s="10">
        <v>3</v>
      </c>
      <c r="H192" s="11" t="s">
        <v>8</v>
      </c>
      <c r="I192" s="21"/>
      <c r="J192" s="14"/>
      <c r="K192" s="24"/>
      <c r="L192" s="53"/>
    </row>
    <row r="193" spans="1:12" ht="19.5" customHeight="1" x14ac:dyDescent="0.25">
      <c r="A193" s="63" t="s">
        <v>191</v>
      </c>
      <c r="B193" s="63"/>
      <c r="C193" s="35" t="s">
        <v>11</v>
      </c>
      <c r="D193" s="23">
        <v>2485</v>
      </c>
      <c r="E193" s="36" t="s">
        <v>8</v>
      </c>
      <c r="F193" s="36" t="s">
        <v>8</v>
      </c>
      <c r="G193" s="37">
        <v>1</v>
      </c>
      <c r="H193" s="36" t="s">
        <v>8</v>
      </c>
      <c r="I193" s="38"/>
      <c r="J193" s="39">
        <v>50</v>
      </c>
      <c r="K193" s="40" t="e">
        <f>#REF!*0.5</f>
        <v>#REF!</v>
      </c>
      <c r="L193" s="54">
        <f>D193*0.5</f>
        <v>1242.5</v>
      </c>
    </row>
    <row r="194" spans="1:12" ht="24" customHeight="1" x14ac:dyDescent="0.25">
      <c r="A194" s="63" t="s">
        <v>192</v>
      </c>
      <c r="B194" s="63"/>
      <c r="C194" s="35" t="s">
        <v>11</v>
      </c>
      <c r="D194" s="23">
        <v>1250</v>
      </c>
      <c r="E194" s="37">
        <v>1</v>
      </c>
      <c r="F194" s="36" t="s">
        <v>8</v>
      </c>
      <c r="G194" s="37">
        <v>1</v>
      </c>
      <c r="H194" s="36" t="s">
        <v>8</v>
      </c>
      <c r="I194" s="38"/>
      <c r="J194" s="39">
        <v>70</v>
      </c>
      <c r="K194" s="40" t="e">
        <f>#REF!*0.3</f>
        <v>#REF!</v>
      </c>
      <c r="L194" s="54">
        <f>D194*0.3</f>
        <v>375</v>
      </c>
    </row>
    <row r="195" spans="1:12" ht="12.5" x14ac:dyDescent="0.25">
      <c r="A195" s="63" t="s">
        <v>193</v>
      </c>
      <c r="B195" s="63"/>
      <c r="C195" s="35" t="s">
        <v>11</v>
      </c>
      <c r="D195" s="23">
        <v>3670</v>
      </c>
      <c r="E195" s="36" t="s">
        <v>8</v>
      </c>
      <c r="F195" s="36" t="s">
        <v>8</v>
      </c>
      <c r="G195" s="37">
        <v>1</v>
      </c>
      <c r="H195" s="36" t="s">
        <v>8</v>
      </c>
      <c r="I195" s="38"/>
      <c r="J195" s="39">
        <v>70</v>
      </c>
      <c r="K195" s="40" t="e">
        <f>#REF!*0.3</f>
        <v>#REF!</v>
      </c>
      <c r="L195" s="54">
        <f>D195*0.3</f>
        <v>1101</v>
      </c>
    </row>
    <row r="196" spans="1:12" ht="13" x14ac:dyDescent="0.3">
      <c r="A196" s="62" t="s">
        <v>194</v>
      </c>
      <c r="B196" s="62"/>
      <c r="C196" s="62"/>
      <c r="D196" s="26"/>
      <c r="E196" s="10">
        <v>66</v>
      </c>
      <c r="F196" s="10">
        <v>59</v>
      </c>
      <c r="G196" s="10">
        <v>68</v>
      </c>
      <c r="H196" s="10">
        <v>11</v>
      </c>
      <c r="I196" s="21"/>
      <c r="J196" s="14"/>
      <c r="K196" s="24"/>
      <c r="L196" s="53"/>
    </row>
    <row r="197" spans="1:12" ht="13" x14ac:dyDescent="0.3">
      <c r="A197" s="62" t="s">
        <v>195</v>
      </c>
      <c r="B197" s="62"/>
      <c r="C197" s="62"/>
      <c r="D197" s="26"/>
      <c r="E197" s="10">
        <v>15</v>
      </c>
      <c r="F197" s="10">
        <v>18</v>
      </c>
      <c r="G197" s="10">
        <v>17</v>
      </c>
      <c r="H197" s="10">
        <v>4</v>
      </c>
      <c r="I197" s="21"/>
      <c r="J197" s="14"/>
      <c r="K197" s="24"/>
      <c r="L197" s="53"/>
    </row>
    <row r="198" spans="1:12" ht="12.5" x14ac:dyDescent="0.25">
      <c r="A198" s="61" t="s">
        <v>196</v>
      </c>
      <c r="B198" s="61"/>
      <c r="C198" s="5" t="s">
        <v>11</v>
      </c>
      <c r="D198" s="6">
        <v>860</v>
      </c>
      <c r="E198" s="7" t="s">
        <v>8</v>
      </c>
      <c r="F198" s="7" t="s">
        <v>8</v>
      </c>
      <c r="G198" s="8">
        <v>1</v>
      </c>
      <c r="H198" s="8">
        <v>1</v>
      </c>
      <c r="I198" s="22">
        <v>20</v>
      </c>
      <c r="K198" s="12" t="e">
        <f>#REF!*0.8</f>
        <v>#REF!</v>
      </c>
      <c r="L198" s="52">
        <f>D198*0.8</f>
        <v>688</v>
      </c>
    </row>
    <row r="199" spans="1:12" ht="12.5" x14ac:dyDescent="0.25">
      <c r="A199" s="61" t="s">
        <v>197</v>
      </c>
      <c r="B199" s="61"/>
      <c r="C199" s="5" t="s">
        <v>11</v>
      </c>
      <c r="D199" s="6">
        <v>860</v>
      </c>
      <c r="E199" s="7" t="s">
        <v>8</v>
      </c>
      <c r="F199" s="7" t="s">
        <v>8</v>
      </c>
      <c r="G199" s="7" t="s">
        <v>8</v>
      </c>
      <c r="H199" s="8">
        <v>1</v>
      </c>
      <c r="I199" s="22">
        <v>20</v>
      </c>
      <c r="K199" s="12" t="e">
        <f>#REF!*0.8</f>
        <v>#REF!</v>
      </c>
      <c r="L199" s="52">
        <f>D199*0.8</f>
        <v>688</v>
      </c>
    </row>
    <row r="200" spans="1:12" ht="12.5" x14ac:dyDescent="0.25">
      <c r="A200" s="61" t="s">
        <v>198</v>
      </c>
      <c r="B200" s="61"/>
      <c r="C200" s="5" t="s">
        <v>11</v>
      </c>
      <c r="D200" s="6">
        <v>860</v>
      </c>
      <c r="E200" s="7" t="s">
        <v>8</v>
      </c>
      <c r="F200" s="7" t="s">
        <v>8</v>
      </c>
      <c r="G200" s="8">
        <v>1</v>
      </c>
      <c r="H200" s="7" t="s">
        <v>8</v>
      </c>
      <c r="I200" s="22">
        <v>20</v>
      </c>
      <c r="K200" s="12" t="e">
        <f>#REF!*0.8</f>
        <v>#REF!</v>
      </c>
      <c r="L200" s="52">
        <f>D200*0.8</f>
        <v>688</v>
      </c>
    </row>
    <row r="201" spans="1:12" ht="12.5" x14ac:dyDescent="0.25">
      <c r="A201" s="61" t="s">
        <v>199</v>
      </c>
      <c r="B201" s="61"/>
      <c r="C201" s="5" t="s">
        <v>11</v>
      </c>
      <c r="D201" s="6">
        <v>860</v>
      </c>
      <c r="E201" s="7" t="s">
        <v>8</v>
      </c>
      <c r="F201" s="7" t="s">
        <v>8</v>
      </c>
      <c r="G201" s="8">
        <v>2</v>
      </c>
      <c r="H201" s="7" t="s">
        <v>8</v>
      </c>
      <c r="I201" s="22">
        <v>20</v>
      </c>
      <c r="K201" s="12" t="e">
        <f>#REF!*0.8</f>
        <v>#REF!</v>
      </c>
      <c r="L201" s="52">
        <f>D201*0.8</f>
        <v>688</v>
      </c>
    </row>
    <row r="202" spans="1:12" ht="12.5" x14ac:dyDescent="0.25">
      <c r="A202" s="61" t="s">
        <v>200</v>
      </c>
      <c r="B202" s="61"/>
      <c r="C202" s="5" t="s">
        <v>11</v>
      </c>
      <c r="D202" s="6">
        <v>860</v>
      </c>
      <c r="E202" s="8">
        <v>3</v>
      </c>
      <c r="F202" s="7" t="s">
        <v>8</v>
      </c>
      <c r="G202" s="8">
        <v>2</v>
      </c>
      <c r="H202" s="8">
        <v>1</v>
      </c>
      <c r="I202" s="22">
        <v>20</v>
      </c>
      <c r="K202" s="12" t="e">
        <f>#REF!*0.8</f>
        <v>#REF!</v>
      </c>
      <c r="L202" s="52">
        <f>D202*0.8</f>
        <v>688</v>
      </c>
    </row>
    <row r="203" spans="1:12" ht="12.5" x14ac:dyDescent="0.25">
      <c r="A203" s="61" t="s">
        <v>201</v>
      </c>
      <c r="B203" s="61"/>
      <c r="C203" s="5" t="s">
        <v>11</v>
      </c>
      <c r="D203" s="6">
        <v>860</v>
      </c>
      <c r="E203" s="8">
        <v>1</v>
      </c>
      <c r="F203" s="7" t="s">
        <v>8</v>
      </c>
      <c r="G203" s="8">
        <v>3</v>
      </c>
      <c r="H203" s="8">
        <v>1</v>
      </c>
      <c r="I203" s="22">
        <v>20</v>
      </c>
      <c r="K203" s="12" t="e">
        <f>#REF!*0.8</f>
        <v>#REF!</v>
      </c>
      <c r="L203" s="52">
        <f>D203*0.8</f>
        <v>688</v>
      </c>
    </row>
    <row r="204" spans="1:12" ht="12.5" x14ac:dyDescent="0.25">
      <c r="A204" s="61" t="s">
        <v>202</v>
      </c>
      <c r="B204" s="61"/>
      <c r="C204" s="5" t="s">
        <v>11</v>
      </c>
      <c r="D204" s="6">
        <v>860</v>
      </c>
      <c r="E204" s="7" t="s">
        <v>8</v>
      </c>
      <c r="F204" s="7" t="s">
        <v>8</v>
      </c>
      <c r="G204" s="8">
        <v>1</v>
      </c>
      <c r="H204" s="7" t="s">
        <v>8</v>
      </c>
      <c r="I204" s="22">
        <v>20</v>
      </c>
      <c r="K204" s="12" t="e">
        <f>#REF!*0.8</f>
        <v>#REF!</v>
      </c>
      <c r="L204" s="52">
        <f>D204*0.8</f>
        <v>688</v>
      </c>
    </row>
    <row r="205" spans="1:12" ht="12.5" x14ac:dyDescent="0.25">
      <c r="A205" s="61" t="s">
        <v>203</v>
      </c>
      <c r="B205" s="61"/>
      <c r="C205" s="5" t="s">
        <v>11</v>
      </c>
      <c r="D205" s="6">
        <v>860</v>
      </c>
      <c r="E205" s="8">
        <v>2</v>
      </c>
      <c r="F205" s="7" t="s">
        <v>8</v>
      </c>
      <c r="G205" s="8">
        <v>1</v>
      </c>
      <c r="H205" s="7" t="s">
        <v>8</v>
      </c>
      <c r="I205" s="22">
        <v>20</v>
      </c>
      <c r="K205" s="12" t="e">
        <f>#REF!*0.8</f>
        <v>#REF!</v>
      </c>
      <c r="L205" s="52">
        <f>D205*0.8</f>
        <v>688</v>
      </c>
    </row>
    <row r="206" spans="1:12" ht="12.5" x14ac:dyDescent="0.25">
      <c r="A206" s="61" t="s">
        <v>204</v>
      </c>
      <c r="B206" s="61"/>
      <c r="C206" s="5" t="s">
        <v>11</v>
      </c>
      <c r="D206" s="6">
        <v>860</v>
      </c>
      <c r="E206" s="8">
        <v>3</v>
      </c>
      <c r="F206" s="8">
        <v>3</v>
      </c>
      <c r="G206" s="8">
        <v>2</v>
      </c>
      <c r="H206" s="7" t="s">
        <v>8</v>
      </c>
      <c r="I206" s="22">
        <v>20</v>
      </c>
      <c r="K206" s="12" t="e">
        <f>#REF!*0.8</f>
        <v>#REF!</v>
      </c>
      <c r="L206" s="52">
        <f>D206*0.8</f>
        <v>688</v>
      </c>
    </row>
    <row r="207" spans="1:12" ht="12.5" x14ac:dyDescent="0.25">
      <c r="A207" s="61" t="s">
        <v>205</v>
      </c>
      <c r="B207" s="61"/>
      <c r="C207" s="5" t="s">
        <v>11</v>
      </c>
      <c r="D207" s="6">
        <v>860</v>
      </c>
      <c r="E207" s="8">
        <v>3</v>
      </c>
      <c r="F207" s="8">
        <v>5</v>
      </c>
      <c r="G207" s="8">
        <v>1</v>
      </c>
      <c r="H207" s="7" t="s">
        <v>8</v>
      </c>
      <c r="I207" s="22">
        <v>20</v>
      </c>
      <c r="K207" s="12" t="e">
        <f>#REF!*0.8</f>
        <v>#REF!</v>
      </c>
      <c r="L207" s="52">
        <f>D207*0.8</f>
        <v>688</v>
      </c>
    </row>
    <row r="208" spans="1:12" ht="12.5" x14ac:dyDescent="0.25">
      <c r="A208" s="61" t="s">
        <v>206</v>
      </c>
      <c r="B208" s="61"/>
      <c r="C208" s="5" t="s">
        <v>11</v>
      </c>
      <c r="D208" s="6">
        <v>860</v>
      </c>
      <c r="E208" s="8">
        <v>1</v>
      </c>
      <c r="F208" s="8">
        <v>2</v>
      </c>
      <c r="G208" s="8">
        <v>1</v>
      </c>
      <c r="H208" s="7" t="s">
        <v>8</v>
      </c>
      <c r="I208" s="22">
        <v>20</v>
      </c>
      <c r="K208" s="12" t="e">
        <f>#REF!*0.8</f>
        <v>#REF!</v>
      </c>
      <c r="L208" s="52">
        <f>D208*0.8</f>
        <v>688</v>
      </c>
    </row>
    <row r="209" spans="1:12" ht="12.5" x14ac:dyDescent="0.25">
      <c r="A209" s="61" t="s">
        <v>207</v>
      </c>
      <c r="B209" s="61"/>
      <c r="C209" s="5" t="s">
        <v>11</v>
      </c>
      <c r="D209" s="6">
        <v>860</v>
      </c>
      <c r="E209" s="8">
        <v>1</v>
      </c>
      <c r="F209" s="8">
        <v>2</v>
      </c>
      <c r="G209" s="8">
        <v>1</v>
      </c>
      <c r="H209" s="7" t="s">
        <v>8</v>
      </c>
      <c r="I209" s="22">
        <v>20</v>
      </c>
      <c r="K209" s="12" t="e">
        <f>#REF!*0.8</f>
        <v>#REF!</v>
      </c>
      <c r="L209" s="52">
        <f>D209*0.8</f>
        <v>688</v>
      </c>
    </row>
    <row r="210" spans="1:12" ht="12.5" x14ac:dyDescent="0.25">
      <c r="A210" s="61" t="s">
        <v>208</v>
      </c>
      <c r="B210" s="61"/>
      <c r="C210" s="5" t="s">
        <v>11</v>
      </c>
      <c r="D210" s="6">
        <v>860</v>
      </c>
      <c r="E210" s="8">
        <v>1</v>
      </c>
      <c r="F210" s="8">
        <v>6</v>
      </c>
      <c r="G210" s="8">
        <v>1</v>
      </c>
      <c r="H210" s="7" t="s">
        <v>8</v>
      </c>
      <c r="I210" s="22">
        <v>20</v>
      </c>
      <c r="K210" s="12" t="e">
        <f>#REF!*0.8</f>
        <v>#REF!</v>
      </c>
      <c r="L210" s="52">
        <f>D210*0.8</f>
        <v>688</v>
      </c>
    </row>
    <row r="211" spans="1:12" ht="13" x14ac:dyDescent="0.3">
      <c r="A211" s="62" t="s">
        <v>209</v>
      </c>
      <c r="B211" s="62"/>
      <c r="C211" s="62"/>
      <c r="D211" s="26"/>
      <c r="E211" s="10">
        <v>18</v>
      </c>
      <c r="F211" s="10">
        <v>18</v>
      </c>
      <c r="G211" s="10">
        <v>20</v>
      </c>
      <c r="H211" s="10">
        <v>7</v>
      </c>
      <c r="I211" s="21"/>
      <c r="J211" s="14"/>
      <c r="K211" s="24"/>
      <c r="L211" s="53"/>
    </row>
    <row r="212" spans="1:12" ht="12.5" x14ac:dyDescent="0.25">
      <c r="A212" s="61" t="s">
        <v>210</v>
      </c>
      <c r="B212" s="61"/>
      <c r="C212" s="5" t="s">
        <v>11</v>
      </c>
      <c r="D212" s="9">
        <v>1080</v>
      </c>
      <c r="E212" s="7" t="s">
        <v>8</v>
      </c>
      <c r="F212" s="7" t="s">
        <v>8</v>
      </c>
      <c r="G212" s="8">
        <v>1</v>
      </c>
      <c r="H212" s="8">
        <v>1</v>
      </c>
      <c r="I212" s="22">
        <v>20</v>
      </c>
      <c r="K212" s="12" t="e">
        <f>#REF!*0.8</f>
        <v>#REF!</v>
      </c>
      <c r="L212" s="52">
        <f>D212*0.8</f>
        <v>864</v>
      </c>
    </row>
    <row r="213" spans="1:12" ht="12.5" x14ac:dyDescent="0.25">
      <c r="A213" s="61" t="s">
        <v>211</v>
      </c>
      <c r="B213" s="61"/>
      <c r="C213" s="5" t="s">
        <v>11</v>
      </c>
      <c r="D213" s="9">
        <v>1080</v>
      </c>
      <c r="E213" s="8">
        <v>2</v>
      </c>
      <c r="F213" s="7" t="s">
        <v>8</v>
      </c>
      <c r="G213" s="8">
        <v>1</v>
      </c>
      <c r="H213" s="8">
        <v>1</v>
      </c>
      <c r="I213" s="22">
        <v>20</v>
      </c>
      <c r="K213" s="12" t="e">
        <f>#REF!*0.8</f>
        <v>#REF!</v>
      </c>
      <c r="L213" s="52">
        <f>D213*0.8</f>
        <v>864</v>
      </c>
    </row>
    <row r="214" spans="1:12" ht="12.5" x14ac:dyDescent="0.25">
      <c r="A214" s="61" t="s">
        <v>212</v>
      </c>
      <c r="B214" s="61"/>
      <c r="C214" s="5" t="s">
        <v>11</v>
      </c>
      <c r="D214" s="9">
        <v>1080</v>
      </c>
      <c r="E214" s="8">
        <v>3</v>
      </c>
      <c r="F214" s="8">
        <v>2</v>
      </c>
      <c r="G214" s="8">
        <v>3</v>
      </c>
      <c r="H214" s="8">
        <v>1</v>
      </c>
      <c r="I214" s="22">
        <v>20</v>
      </c>
      <c r="K214" s="12" t="e">
        <f>#REF!*0.8</f>
        <v>#REF!</v>
      </c>
      <c r="L214" s="52">
        <f>D214*0.8</f>
        <v>864</v>
      </c>
    </row>
    <row r="215" spans="1:12" ht="12.5" x14ac:dyDescent="0.25">
      <c r="A215" s="61" t="s">
        <v>213</v>
      </c>
      <c r="B215" s="61"/>
      <c r="C215" s="5" t="s">
        <v>11</v>
      </c>
      <c r="D215" s="9">
        <v>1080</v>
      </c>
      <c r="E215" s="8">
        <v>3</v>
      </c>
      <c r="F215" s="8">
        <v>1</v>
      </c>
      <c r="G215" s="8">
        <v>3</v>
      </c>
      <c r="H215" s="8">
        <v>1</v>
      </c>
      <c r="I215" s="22">
        <v>20</v>
      </c>
      <c r="K215" s="12" t="e">
        <f>#REF!*0.8</f>
        <v>#REF!</v>
      </c>
      <c r="L215" s="52">
        <f>D215*0.8</f>
        <v>864</v>
      </c>
    </row>
    <row r="216" spans="1:12" ht="12.5" x14ac:dyDescent="0.25">
      <c r="A216" s="61" t="s">
        <v>214</v>
      </c>
      <c r="B216" s="61"/>
      <c r="C216" s="5" t="s">
        <v>11</v>
      </c>
      <c r="D216" s="9">
        <v>1080</v>
      </c>
      <c r="E216" s="8">
        <v>1</v>
      </c>
      <c r="F216" s="7" t="s">
        <v>8</v>
      </c>
      <c r="G216" s="7" t="s">
        <v>8</v>
      </c>
      <c r="H216" s="7" t="s">
        <v>8</v>
      </c>
      <c r="I216" s="22">
        <v>20</v>
      </c>
      <c r="K216" s="12" t="e">
        <f>#REF!*0.8</f>
        <v>#REF!</v>
      </c>
      <c r="L216" s="52">
        <f>D216*0.8</f>
        <v>864</v>
      </c>
    </row>
    <row r="217" spans="1:12" ht="12.5" x14ac:dyDescent="0.25">
      <c r="A217" s="61" t="s">
        <v>215</v>
      </c>
      <c r="B217" s="61"/>
      <c r="C217" s="5" t="s">
        <v>11</v>
      </c>
      <c r="D217" s="9">
        <v>1080</v>
      </c>
      <c r="E217" s="7" t="s">
        <v>8</v>
      </c>
      <c r="F217" s="7" t="s">
        <v>8</v>
      </c>
      <c r="G217" s="7" t="s">
        <v>8</v>
      </c>
      <c r="H217" s="8">
        <v>1</v>
      </c>
      <c r="I217" s="22">
        <v>20</v>
      </c>
      <c r="K217" s="12" t="e">
        <f>#REF!*0.8</f>
        <v>#REF!</v>
      </c>
      <c r="L217" s="52">
        <f>D217*0.8</f>
        <v>864</v>
      </c>
    </row>
    <row r="218" spans="1:12" ht="12.5" x14ac:dyDescent="0.25">
      <c r="A218" s="61" t="s">
        <v>216</v>
      </c>
      <c r="B218" s="61"/>
      <c r="C218" s="5" t="s">
        <v>11</v>
      </c>
      <c r="D218" s="9">
        <v>1080</v>
      </c>
      <c r="E218" s="7" t="s">
        <v>8</v>
      </c>
      <c r="F218" s="7" t="s">
        <v>8</v>
      </c>
      <c r="G218" s="7" t="s">
        <v>8</v>
      </c>
      <c r="H218" s="8">
        <v>1</v>
      </c>
      <c r="I218" s="22">
        <v>20</v>
      </c>
      <c r="K218" s="12" t="e">
        <f>#REF!*0.8</f>
        <v>#REF!</v>
      </c>
      <c r="L218" s="52">
        <f>D218*0.8</f>
        <v>864</v>
      </c>
    </row>
    <row r="219" spans="1:12" ht="12.5" x14ac:dyDescent="0.25">
      <c r="A219" s="61" t="s">
        <v>217</v>
      </c>
      <c r="B219" s="61"/>
      <c r="C219" s="5" t="s">
        <v>11</v>
      </c>
      <c r="D219" s="9">
        <v>1080</v>
      </c>
      <c r="E219" s="7" t="s">
        <v>8</v>
      </c>
      <c r="F219" s="7" t="s">
        <v>8</v>
      </c>
      <c r="G219" s="7" t="s">
        <v>8</v>
      </c>
      <c r="H219" s="8">
        <v>1</v>
      </c>
      <c r="I219" s="22">
        <v>20</v>
      </c>
      <c r="K219" s="12" t="e">
        <f>#REF!*0.8</f>
        <v>#REF!</v>
      </c>
      <c r="L219" s="52">
        <f>D219*0.8</f>
        <v>864</v>
      </c>
    </row>
    <row r="220" spans="1:12" ht="12.5" x14ac:dyDescent="0.25">
      <c r="A220" s="61" t="s">
        <v>218</v>
      </c>
      <c r="B220" s="61"/>
      <c r="C220" s="5" t="s">
        <v>11</v>
      </c>
      <c r="D220" s="9">
        <v>1080</v>
      </c>
      <c r="E220" s="7" t="s">
        <v>8</v>
      </c>
      <c r="F220" s="7" t="s">
        <v>8</v>
      </c>
      <c r="G220" s="8">
        <v>2</v>
      </c>
      <c r="H220" s="7" t="s">
        <v>8</v>
      </c>
      <c r="I220" s="22">
        <v>20</v>
      </c>
      <c r="K220" s="12" t="e">
        <f>#REF!*0.8</f>
        <v>#REF!</v>
      </c>
      <c r="L220" s="52">
        <f>D220*0.8</f>
        <v>864</v>
      </c>
    </row>
    <row r="221" spans="1:12" ht="12.5" x14ac:dyDescent="0.25">
      <c r="A221" s="61" t="s">
        <v>219</v>
      </c>
      <c r="B221" s="61"/>
      <c r="C221" s="5" t="s">
        <v>11</v>
      </c>
      <c r="D221" s="9">
        <v>1080</v>
      </c>
      <c r="E221" s="7" t="s">
        <v>8</v>
      </c>
      <c r="F221" s="7" t="s">
        <v>8</v>
      </c>
      <c r="G221" s="8">
        <v>1</v>
      </c>
      <c r="H221" s="7" t="s">
        <v>8</v>
      </c>
      <c r="I221" s="22">
        <v>20</v>
      </c>
      <c r="K221" s="12" t="e">
        <f>#REF!*0.8</f>
        <v>#REF!</v>
      </c>
      <c r="L221" s="52">
        <f>D221*0.8</f>
        <v>864</v>
      </c>
    </row>
    <row r="222" spans="1:12" ht="12.5" x14ac:dyDescent="0.25">
      <c r="A222" s="61" t="s">
        <v>220</v>
      </c>
      <c r="B222" s="61"/>
      <c r="C222" s="5" t="s">
        <v>11</v>
      </c>
      <c r="D222" s="9">
        <v>1080</v>
      </c>
      <c r="E222" s="7" t="s">
        <v>8</v>
      </c>
      <c r="F222" s="7" t="s">
        <v>8</v>
      </c>
      <c r="G222" s="8">
        <v>2</v>
      </c>
      <c r="H222" s="7" t="s">
        <v>8</v>
      </c>
      <c r="I222" s="22">
        <v>20</v>
      </c>
      <c r="K222" s="12" t="e">
        <f>#REF!*0.8</f>
        <v>#REF!</v>
      </c>
      <c r="L222" s="52">
        <f>D222*0.8</f>
        <v>864</v>
      </c>
    </row>
    <row r="223" spans="1:12" ht="12.5" x14ac:dyDescent="0.25">
      <c r="A223" s="61" t="s">
        <v>221</v>
      </c>
      <c r="B223" s="61"/>
      <c r="C223" s="5" t="s">
        <v>11</v>
      </c>
      <c r="D223" s="9">
        <v>1080</v>
      </c>
      <c r="E223" s="8">
        <v>2</v>
      </c>
      <c r="F223" s="7" t="s">
        <v>8</v>
      </c>
      <c r="G223" s="8">
        <v>1</v>
      </c>
      <c r="H223" s="7" t="s">
        <v>8</v>
      </c>
      <c r="I223" s="22">
        <v>20</v>
      </c>
      <c r="K223" s="12" t="e">
        <f>#REF!*0.8</f>
        <v>#REF!</v>
      </c>
      <c r="L223" s="52">
        <f>D223*0.8</f>
        <v>864</v>
      </c>
    </row>
    <row r="224" spans="1:12" ht="12.5" x14ac:dyDescent="0.25">
      <c r="A224" s="61" t="s">
        <v>222</v>
      </c>
      <c r="B224" s="61"/>
      <c r="C224" s="5" t="s">
        <v>11</v>
      </c>
      <c r="D224" s="9">
        <v>1080</v>
      </c>
      <c r="E224" s="8">
        <v>2</v>
      </c>
      <c r="F224" s="8">
        <v>4</v>
      </c>
      <c r="G224" s="8">
        <v>2</v>
      </c>
      <c r="H224" s="7" t="s">
        <v>8</v>
      </c>
      <c r="I224" s="22">
        <v>20</v>
      </c>
      <c r="K224" s="12" t="e">
        <f>#REF!*0.8</f>
        <v>#REF!</v>
      </c>
      <c r="L224" s="52">
        <f>D224*0.8</f>
        <v>864</v>
      </c>
    </row>
    <row r="225" spans="1:12" ht="12.5" x14ac:dyDescent="0.25">
      <c r="A225" s="61" t="s">
        <v>223</v>
      </c>
      <c r="B225" s="61"/>
      <c r="C225" s="5" t="s">
        <v>11</v>
      </c>
      <c r="D225" s="9">
        <v>1080</v>
      </c>
      <c r="E225" s="8">
        <v>1</v>
      </c>
      <c r="F225" s="8">
        <v>2</v>
      </c>
      <c r="G225" s="8">
        <v>2</v>
      </c>
      <c r="H225" s="7" t="s">
        <v>8</v>
      </c>
      <c r="I225" s="22">
        <v>20</v>
      </c>
      <c r="K225" s="12" t="e">
        <f>#REF!*0.8</f>
        <v>#REF!</v>
      </c>
      <c r="L225" s="52">
        <f>D225*0.8</f>
        <v>864</v>
      </c>
    </row>
    <row r="226" spans="1:12" ht="12.5" x14ac:dyDescent="0.25">
      <c r="A226" s="61" t="s">
        <v>224</v>
      </c>
      <c r="B226" s="61"/>
      <c r="C226" s="5" t="s">
        <v>11</v>
      </c>
      <c r="D226" s="9">
        <v>1080</v>
      </c>
      <c r="E226" s="8">
        <v>2</v>
      </c>
      <c r="F226" s="8">
        <v>6</v>
      </c>
      <c r="G226" s="8">
        <v>1</v>
      </c>
      <c r="H226" s="7" t="s">
        <v>8</v>
      </c>
      <c r="I226" s="22">
        <v>20</v>
      </c>
      <c r="K226" s="12" t="e">
        <f>#REF!*0.8</f>
        <v>#REF!</v>
      </c>
      <c r="L226" s="52">
        <f>D226*0.8</f>
        <v>864</v>
      </c>
    </row>
    <row r="227" spans="1:12" ht="12.5" x14ac:dyDescent="0.25">
      <c r="A227" s="61" t="s">
        <v>225</v>
      </c>
      <c r="B227" s="61"/>
      <c r="C227" s="5" t="s">
        <v>11</v>
      </c>
      <c r="D227" s="9">
        <v>1080</v>
      </c>
      <c r="E227" s="8">
        <v>2</v>
      </c>
      <c r="F227" s="8">
        <v>3</v>
      </c>
      <c r="G227" s="8">
        <v>1</v>
      </c>
      <c r="H227" s="7" t="s">
        <v>8</v>
      </c>
      <c r="I227" s="22">
        <v>20</v>
      </c>
      <c r="K227" s="12" t="e">
        <f>#REF!*0.8</f>
        <v>#REF!</v>
      </c>
      <c r="L227" s="52">
        <f>D227*0.8</f>
        <v>864</v>
      </c>
    </row>
    <row r="228" spans="1:12" ht="13" x14ac:dyDescent="0.3">
      <c r="A228" s="62" t="s">
        <v>226</v>
      </c>
      <c r="B228" s="62"/>
      <c r="C228" s="62"/>
      <c r="D228" s="26"/>
      <c r="E228" s="10">
        <v>18</v>
      </c>
      <c r="F228" s="10">
        <v>20</v>
      </c>
      <c r="G228" s="10">
        <v>15</v>
      </c>
      <c r="H228" s="11" t="s">
        <v>8</v>
      </c>
      <c r="I228" s="21"/>
      <c r="J228" s="14"/>
      <c r="K228" s="24"/>
      <c r="L228" s="53"/>
    </row>
    <row r="229" spans="1:12" ht="12.5" x14ac:dyDescent="0.25">
      <c r="A229" s="61" t="s">
        <v>227</v>
      </c>
      <c r="B229" s="61"/>
      <c r="C229" s="5" t="s">
        <v>11</v>
      </c>
      <c r="D229" s="9">
        <v>1340</v>
      </c>
      <c r="E229" s="8">
        <v>3</v>
      </c>
      <c r="F229" s="8">
        <v>2</v>
      </c>
      <c r="G229" s="8">
        <v>2</v>
      </c>
      <c r="H229" s="7" t="s">
        <v>8</v>
      </c>
      <c r="I229" s="22">
        <v>20</v>
      </c>
      <c r="K229" s="12" t="e">
        <f>#REF!*0.8</f>
        <v>#REF!</v>
      </c>
      <c r="L229" s="52">
        <f>D229*0.8</f>
        <v>1072</v>
      </c>
    </row>
    <row r="230" spans="1:12" ht="12.5" x14ac:dyDescent="0.25">
      <c r="A230" s="61" t="s">
        <v>228</v>
      </c>
      <c r="B230" s="61"/>
      <c r="C230" s="5" t="s">
        <v>11</v>
      </c>
      <c r="D230" s="9">
        <v>1340</v>
      </c>
      <c r="E230" s="8">
        <v>3</v>
      </c>
      <c r="F230" s="8">
        <v>2</v>
      </c>
      <c r="G230" s="8">
        <v>2</v>
      </c>
      <c r="H230" s="7" t="s">
        <v>8</v>
      </c>
      <c r="I230" s="22">
        <v>20</v>
      </c>
      <c r="K230" s="12" t="e">
        <f>#REF!*0.8</f>
        <v>#REF!</v>
      </c>
      <c r="L230" s="52">
        <f>D230*0.8</f>
        <v>1072</v>
      </c>
    </row>
    <row r="231" spans="1:12" ht="12.5" x14ac:dyDescent="0.25">
      <c r="A231" s="61" t="s">
        <v>229</v>
      </c>
      <c r="B231" s="61"/>
      <c r="C231" s="5" t="s">
        <v>11</v>
      </c>
      <c r="D231" s="9">
        <v>1340</v>
      </c>
      <c r="E231" s="8">
        <v>2</v>
      </c>
      <c r="F231" s="8">
        <v>1</v>
      </c>
      <c r="G231" s="8">
        <v>2</v>
      </c>
      <c r="H231" s="7" t="s">
        <v>8</v>
      </c>
      <c r="I231" s="22">
        <v>20</v>
      </c>
      <c r="K231" s="12" t="e">
        <f>#REF!*0.8</f>
        <v>#REF!</v>
      </c>
      <c r="L231" s="52">
        <f>D231*0.8</f>
        <v>1072</v>
      </c>
    </row>
    <row r="232" spans="1:12" ht="12.5" x14ac:dyDescent="0.25">
      <c r="A232" s="61" t="s">
        <v>230</v>
      </c>
      <c r="B232" s="61"/>
      <c r="C232" s="5" t="s">
        <v>11</v>
      </c>
      <c r="D232" s="9">
        <v>1340</v>
      </c>
      <c r="E232" s="8">
        <v>2</v>
      </c>
      <c r="F232" s="7" t="s">
        <v>8</v>
      </c>
      <c r="G232" s="8">
        <v>1</v>
      </c>
      <c r="H232" s="7" t="s">
        <v>8</v>
      </c>
      <c r="I232" s="22">
        <v>20</v>
      </c>
      <c r="K232" s="12" t="e">
        <f>#REF!*0.8</f>
        <v>#REF!</v>
      </c>
      <c r="L232" s="52">
        <f>D232*0.8</f>
        <v>1072</v>
      </c>
    </row>
    <row r="233" spans="1:12" ht="12.5" x14ac:dyDescent="0.25">
      <c r="A233" s="61" t="s">
        <v>231</v>
      </c>
      <c r="B233" s="61"/>
      <c r="C233" s="5" t="s">
        <v>11</v>
      </c>
      <c r="D233" s="9">
        <v>1340</v>
      </c>
      <c r="E233" s="8">
        <v>2</v>
      </c>
      <c r="F233" s="8">
        <v>4</v>
      </c>
      <c r="G233" s="8">
        <v>2</v>
      </c>
      <c r="H233" s="7" t="s">
        <v>8</v>
      </c>
      <c r="I233" s="22">
        <v>20</v>
      </c>
      <c r="K233" s="12" t="e">
        <f>#REF!*0.8</f>
        <v>#REF!</v>
      </c>
      <c r="L233" s="52">
        <f>D233*0.8</f>
        <v>1072</v>
      </c>
    </row>
    <row r="234" spans="1:12" ht="12.5" x14ac:dyDescent="0.25">
      <c r="A234" s="61" t="s">
        <v>232</v>
      </c>
      <c r="B234" s="61"/>
      <c r="C234" s="5" t="s">
        <v>11</v>
      </c>
      <c r="D234" s="9">
        <v>1340</v>
      </c>
      <c r="E234" s="8">
        <v>2</v>
      </c>
      <c r="F234" s="8">
        <v>3</v>
      </c>
      <c r="G234" s="8">
        <v>2</v>
      </c>
      <c r="H234" s="7" t="s">
        <v>8</v>
      </c>
      <c r="I234" s="22">
        <v>20</v>
      </c>
      <c r="K234" s="12" t="e">
        <f>#REF!*0.8</f>
        <v>#REF!</v>
      </c>
      <c r="L234" s="52">
        <f>D234*0.8</f>
        <v>1072</v>
      </c>
    </row>
    <row r="235" spans="1:12" ht="12.5" x14ac:dyDescent="0.25">
      <c r="A235" s="61" t="s">
        <v>233</v>
      </c>
      <c r="B235" s="61"/>
      <c r="C235" s="5" t="s">
        <v>11</v>
      </c>
      <c r="D235" s="9">
        <v>1340</v>
      </c>
      <c r="E235" s="8">
        <v>2</v>
      </c>
      <c r="F235" s="8">
        <v>2</v>
      </c>
      <c r="G235" s="8">
        <v>2</v>
      </c>
      <c r="H235" s="7" t="s">
        <v>8</v>
      </c>
      <c r="I235" s="22">
        <v>20</v>
      </c>
      <c r="K235" s="12" t="e">
        <f>#REF!*0.8</f>
        <v>#REF!</v>
      </c>
      <c r="L235" s="52">
        <f>D235*0.8</f>
        <v>1072</v>
      </c>
    </row>
    <row r="236" spans="1:12" ht="12.5" x14ac:dyDescent="0.25">
      <c r="A236" s="61" t="s">
        <v>234</v>
      </c>
      <c r="B236" s="61"/>
      <c r="C236" s="5" t="s">
        <v>11</v>
      </c>
      <c r="D236" s="9">
        <v>1340</v>
      </c>
      <c r="E236" s="8">
        <v>2</v>
      </c>
      <c r="F236" s="8">
        <v>6</v>
      </c>
      <c r="G236" s="8">
        <v>2</v>
      </c>
      <c r="H236" s="7" t="s">
        <v>8</v>
      </c>
      <c r="I236" s="22">
        <v>20</v>
      </c>
      <c r="K236" s="12" t="e">
        <f>#REF!*0.8</f>
        <v>#REF!</v>
      </c>
      <c r="L236" s="52">
        <f>D236*0.8</f>
        <v>1072</v>
      </c>
    </row>
    <row r="237" spans="1:12" ht="13" x14ac:dyDescent="0.3">
      <c r="A237" s="62" t="s">
        <v>235</v>
      </c>
      <c r="B237" s="62"/>
      <c r="C237" s="62"/>
      <c r="D237" s="26"/>
      <c r="E237" s="10">
        <v>15</v>
      </c>
      <c r="F237" s="10">
        <v>3</v>
      </c>
      <c r="G237" s="10">
        <v>16</v>
      </c>
      <c r="H237" s="11" t="s">
        <v>8</v>
      </c>
      <c r="I237" s="21"/>
      <c r="J237" s="14"/>
      <c r="K237" s="24"/>
      <c r="L237" s="53"/>
    </row>
    <row r="238" spans="1:12" ht="12.5" x14ac:dyDescent="0.25">
      <c r="A238" s="61" t="s">
        <v>236</v>
      </c>
      <c r="B238" s="61"/>
      <c r="C238" s="5" t="s">
        <v>11</v>
      </c>
      <c r="D238" s="9">
        <v>1890</v>
      </c>
      <c r="E238" s="8">
        <v>3</v>
      </c>
      <c r="F238" s="8">
        <v>1</v>
      </c>
      <c r="G238" s="8">
        <v>2</v>
      </c>
      <c r="H238" s="7" t="s">
        <v>8</v>
      </c>
      <c r="I238" s="22">
        <v>20</v>
      </c>
      <c r="K238" s="12" t="e">
        <f>#REF!*0.8</f>
        <v>#REF!</v>
      </c>
      <c r="L238" s="52">
        <f>D238*0.8</f>
        <v>1512</v>
      </c>
    </row>
    <row r="239" spans="1:12" ht="12.5" x14ac:dyDescent="0.25">
      <c r="A239" s="61" t="s">
        <v>237</v>
      </c>
      <c r="B239" s="61"/>
      <c r="C239" s="5" t="s">
        <v>11</v>
      </c>
      <c r="D239" s="9">
        <v>1890</v>
      </c>
      <c r="E239" s="8">
        <v>3</v>
      </c>
      <c r="F239" s="8">
        <v>1</v>
      </c>
      <c r="G239" s="8">
        <v>3</v>
      </c>
      <c r="H239" s="7" t="s">
        <v>8</v>
      </c>
      <c r="I239" s="22">
        <v>20</v>
      </c>
      <c r="K239" s="12" t="e">
        <f>#REF!*0.8</f>
        <v>#REF!</v>
      </c>
      <c r="L239" s="52">
        <f>D239*0.8</f>
        <v>1512</v>
      </c>
    </row>
    <row r="240" spans="1:12" ht="12.5" x14ac:dyDescent="0.25">
      <c r="A240" s="61" t="s">
        <v>238</v>
      </c>
      <c r="B240" s="61"/>
      <c r="C240" s="5" t="s">
        <v>11</v>
      </c>
      <c r="D240" s="9">
        <v>1890</v>
      </c>
      <c r="E240" s="8">
        <v>2</v>
      </c>
      <c r="F240" s="7" t="s">
        <v>8</v>
      </c>
      <c r="G240" s="7" t="s">
        <v>8</v>
      </c>
      <c r="H240" s="7" t="s">
        <v>8</v>
      </c>
      <c r="I240" s="22">
        <v>20</v>
      </c>
      <c r="K240" s="12" t="e">
        <f>#REF!*0.8</f>
        <v>#REF!</v>
      </c>
      <c r="L240" s="52">
        <f>D240*0.8</f>
        <v>1512</v>
      </c>
    </row>
    <row r="241" spans="1:12" ht="12.5" x14ac:dyDescent="0.25">
      <c r="A241" s="61" t="s">
        <v>239</v>
      </c>
      <c r="B241" s="61"/>
      <c r="C241" s="5" t="s">
        <v>11</v>
      </c>
      <c r="D241" s="9">
        <v>1890</v>
      </c>
      <c r="E241" s="7" t="s">
        <v>8</v>
      </c>
      <c r="F241" s="7" t="s">
        <v>8</v>
      </c>
      <c r="G241" s="8">
        <v>2</v>
      </c>
      <c r="H241" s="7" t="s">
        <v>8</v>
      </c>
      <c r="I241" s="22">
        <v>20</v>
      </c>
      <c r="K241" s="12" t="e">
        <f>#REF!*0.8</f>
        <v>#REF!</v>
      </c>
      <c r="L241" s="52">
        <f>D241*0.8</f>
        <v>1512</v>
      </c>
    </row>
    <row r="242" spans="1:12" ht="12.5" x14ac:dyDescent="0.25">
      <c r="A242" s="61" t="s">
        <v>240</v>
      </c>
      <c r="B242" s="61"/>
      <c r="C242" s="5" t="s">
        <v>11</v>
      </c>
      <c r="D242" s="9">
        <v>1890</v>
      </c>
      <c r="E242" s="7" t="s">
        <v>8</v>
      </c>
      <c r="F242" s="7" t="s">
        <v>8</v>
      </c>
      <c r="G242" s="8">
        <v>2</v>
      </c>
      <c r="H242" s="7" t="s">
        <v>8</v>
      </c>
      <c r="I242" s="22">
        <v>20</v>
      </c>
      <c r="K242" s="12" t="e">
        <f>#REF!*0.8</f>
        <v>#REF!</v>
      </c>
      <c r="L242" s="52">
        <f>D242*0.8</f>
        <v>1512</v>
      </c>
    </row>
    <row r="243" spans="1:12" ht="12.5" x14ac:dyDescent="0.25">
      <c r="A243" s="61" t="s">
        <v>241</v>
      </c>
      <c r="B243" s="61"/>
      <c r="C243" s="5" t="s">
        <v>11</v>
      </c>
      <c r="D243" s="9">
        <v>1890</v>
      </c>
      <c r="E243" s="8">
        <v>2</v>
      </c>
      <c r="F243" s="7" t="s">
        <v>8</v>
      </c>
      <c r="G243" s="8">
        <v>1</v>
      </c>
      <c r="H243" s="7" t="s">
        <v>8</v>
      </c>
      <c r="I243" s="22">
        <v>20</v>
      </c>
      <c r="K243" s="12" t="e">
        <f>#REF!*0.8</f>
        <v>#REF!</v>
      </c>
      <c r="L243" s="52">
        <f>D243*0.8</f>
        <v>1512</v>
      </c>
    </row>
    <row r="244" spans="1:12" ht="12.5" x14ac:dyDescent="0.25">
      <c r="A244" s="61" t="s">
        <v>242</v>
      </c>
      <c r="B244" s="61"/>
      <c r="C244" s="5" t="s">
        <v>11</v>
      </c>
      <c r="D244" s="9">
        <v>1890</v>
      </c>
      <c r="E244" s="8">
        <v>2</v>
      </c>
      <c r="F244" s="8">
        <v>1</v>
      </c>
      <c r="G244" s="8">
        <v>2</v>
      </c>
      <c r="H244" s="7" t="s">
        <v>8</v>
      </c>
      <c r="I244" s="22">
        <v>20</v>
      </c>
      <c r="K244" s="12" t="e">
        <f>#REF!*0.8</f>
        <v>#REF!</v>
      </c>
      <c r="L244" s="52">
        <f>D244*0.8</f>
        <v>1512</v>
      </c>
    </row>
    <row r="245" spans="1:12" ht="12.5" x14ac:dyDescent="0.25">
      <c r="A245" s="61" t="s">
        <v>243</v>
      </c>
      <c r="B245" s="61"/>
      <c r="C245" s="5" t="s">
        <v>11</v>
      </c>
      <c r="D245" s="9">
        <v>1890</v>
      </c>
      <c r="E245" s="8">
        <v>1</v>
      </c>
      <c r="F245" s="7" t="s">
        <v>8</v>
      </c>
      <c r="G245" s="8">
        <v>2</v>
      </c>
      <c r="H245" s="7" t="s">
        <v>8</v>
      </c>
      <c r="I245" s="22">
        <v>20</v>
      </c>
      <c r="K245" s="12" t="e">
        <f>#REF!*0.8</f>
        <v>#REF!</v>
      </c>
      <c r="L245" s="52">
        <f>D245*0.8</f>
        <v>1512</v>
      </c>
    </row>
    <row r="246" spans="1:12" ht="12.5" x14ac:dyDescent="0.25">
      <c r="A246" s="61" t="s">
        <v>244</v>
      </c>
      <c r="B246" s="61"/>
      <c r="C246" s="5" t="s">
        <v>11</v>
      </c>
      <c r="D246" s="9">
        <v>1890</v>
      </c>
      <c r="E246" s="8">
        <v>2</v>
      </c>
      <c r="F246" s="7" t="s">
        <v>8</v>
      </c>
      <c r="G246" s="8">
        <v>2</v>
      </c>
      <c r="H246" s="7" t="s">
        <v>8</v>
      </c>
      <c r="I246" s="22">
        <v>20</v>
      </c>
      <c r="K246" s="12" t="e">
        <f>#REF!*0.8</f>
        <v>#REF!</v>
      </c>
      <c r="L246" s="52">
        <f>D246*0.8</f>
        <v>1512</v>
      </c>
    </row>
    <row r="247" spans="1:12" ht="13" x14ac:dyDescent="0.3">
      <c r="A247" s="62" t="s">
        <v>245</v>
      </c>
      <c r="B247" s="62"/>
      <c r="C247" s="62"/>
      <c r="D247" s="26"/>
      <c r="E247" s="10">
        <v>251</v>
      </c>
      <c r="F247" s="10">
        <v>287</v>
      </c>
      <c r="G247" s="10">
        <v>284</v>
      </c>
      <c r="H247" s="10">
        <v>25</v>
      </c>
      <c r="I247" s="21"/>
      <c r="J247" s="14"/>
      <c r="K247" s="24"/>
      <c r="L247" s="53"/>
    </row>
    <row r="248" spans="1:12" ht="13" x14ac:dyDescent="0.3">
      <c r="A248" s="62" t="s">
        <v>246</v>
      </c>
      <c r="B248" s="62"/>
      <c r="C248" s="62"/>
      <c r="D248" s="26"/>
      <c r="E248" s="10">
        <v>2</v>
      </c>
      <c r="F248" s="11" t="s">
        <v>8</v>
      </c>
      <c r="G248" s="10">
        <v>1</v>
      </c>
      <c r="H248" s="11" t="s">
        <v>8</v>
      </c>
      <c r="I248" s="21"/>
      <c r="J248" s="14"/>
      <c r="K248" s="24"/>
      <c r="L248" s="53"/>
    </row>
    <row r="249" spans="1:12" ht="22.5" customHeight="1" x14ac:dyDescent="0.25">
      <c r="A249" s="65" t="s">
        <v>247</v>
      </c>
      <c r="B249" s="65"/>
      <c r="C249" s="5" t="s">
        <v>11</v>
      </c>
      <c r="D249" s="6">
        <v>990</v>
      </c>
      <c r="E249" s="8">
        <v>1</v>
      </c>
      <c r="F249" s="7" t="s">
        <v>8</v>
      </c>
      <c r="G249" s="7" t="s">
        <v>8</v>
      </c>
      <c r="H249" s="7" t="s">
        <v>8</v>
      </c>
      <c r="I249" s="22"/>
      <c r="J249" s="25">
        <v>50</v>
      </c>
      <c r="K249" s="12" t="e">
        <f>#REF!*0.5</f>
        <v>#REF!</v>
      </c>
      <c r="L249" s="52">
        <f>D249*0.5</f>
        <v>495</v>
      </c>
    </row>
    <row r="250" spans="1:12" ht="12.5" x14ac:dyDescent="0.25">
      <c r="A250" s="65" t="s">
        <v>248</v>
      </c>
      <c r="B250" s="65"/>
      <c r="C250" s="5" t="s">
        <v>11</v>
      </c>
      <c r="D250" s="6">
        <v>990</v>
      </c>
      <c r="E250" s="8">
        <v>1</v>
      </c>
      <c r="F250" s="7" t="s">
        <v>8</v>
      </c>
      <c r="G250" s="8">
        <v>1</v>
      </c>
      <c r="H250" s="7" t="s">
        <v>8</v>
      </c>
      <c r="I250" s="22"/>
      <c r="J250" s="25">
        <v>50</v>
      </c>
      <c r="K250" s="12" t="e">
        <f>#REF!*0.5</f>
        <v>#REF!</v>
      </c>
      <c r="L250" s="52">
        <f>D250*0.5</f>
        <v>495</v>
      </c>
    </row>
    <row r="251" spans="1:12" ht="13" x14ac:dyDescent="0.3">
      <c r="A251" s="62" t="s">
        <v>13</v>
      </c>
      <c r="B251" s="62"/>
      <c r="C251" s="62"/>
      <c r="D251" s="26"/>
      <c r="E251" s="10">
        <v>30</v>
      </c>
      <c r="F251" s="10">
        <v>9</v>
      </c>
      <c r="G251" s="10">
        <v>52</v>
      </c>
      <c r="H251" s="11" t="s">
        <v>8</v>
      </c>
      <c r="I251" s="21"/>
      <c r="J251" s="14"/>
      <c r="K251" s="24"/>
      <c r="L251" s="53"/>
    </row>
    <row r="252" spans="1:12" ht="12.5" x14ac:dyDescent="0.25">
      <c r="A252" s="61" t="s">
        <v>249</v>
      </c>
      <c r="B252" s="61"/>
      <c r="C252" s="5" t="s">
        <v>11</v>
      </c>
      <c r="D252" s="9">
        <v>4500</v>
      </c>
      <c r="E252" s="7" t="s">
        <v>8</v>
      </c>
      <c r="F252" s="8">
        <v>2</v>
      </c>
      <c r="G252" s="8">
        <v>3</v>
      </c>
      <c r="H252" s="7" t="s">
        <v>8</v>
      </c>
      <c r="I252" s="22">
        <v>20</v>
      </c>
      <c r="K252" s="12" t="e">
        <f>#REF!*0.8</f>
        <v>#REF!</v>
      </c>
      <c r="L252" s="52">
        <f>D252*0.8</f>
        <v>3600</v>
      </c>
    </row>
    <row r="253" spans="1:12" ht="12.5" x14ac:dyDescent="0.25">
      <c r="A253" s="61" t="s">
        <v>250</v>
      </c>
      <c r="B253" s="61"/>
      <c r="C253" s="5" t="s">
        <v>11</v>
      </c>
      <c r="D253" s="9">
        <v>2820</v>
      </c>
      <c r="E253" s="7" t="s">
        <v>8</v>
      </c>
      <c r="F253" s="7" t="s">
        <v>8</v>
      </c>
      <c r="G253" s="8">
        <v>5</v>
      </c>
      <c r="H253" s="7" t="s">
        <v>8</v>
      </c>
      <c r="I253" s="22">
        <v>20</v>
      </c>
      <c r="K253" s="12" t="e">
        <f>#REF!*0.8</f>
        <v>#REF!</v>
      </c>
      <c r="L253" s="52">
        <f>D253*0.8</f>
        <v>2256</v>
      </c>
    </row>
    <row r="254" spans="1:12" ht="12.5" x14ac:dyDescent="0.25">
      <c r="A254" s="61" t="s">
        <v>251</v>
      </c>
      <c r="B254" s="61"/>
      <c r="C254" s="5" t="s">
        <v>11</v>
      </c>
      <c r="D254" s="9">
        <v>2890</v>
      </c>
      <c r="E254" s="7" t="s">
        <v>8</v>
      </c>
      <c r="F254" s="7" t="s">
        <v>8</v>
      </c>
      <c r="G254" s="8">
        <v>5</v>
      </c>
      <c r="H254" s="7" t="s">
        <v>8</v>
      </c>
      <c r="I254" s="22">
        <v>20</v>
      </c>
      <c r="K254" s="12" t="e">
        <f>#REF!*0.8</f>
        <v>#REF!</v>
      </c>
      <c r="L254" s="52">
        <f>D254*0.8</f>
        <v>2312</v>
      </c>
    </row>
    <row r="255" spans="1:12" ht="12.5" x14ac:dyDescent="0.25">
      <c r="A255" s="61" t="s">
        <v>252</v>
      </c>
      <c r="B255" s="61"/>
      <c r="C255" s="5" t="s">
        <v>11</v>
      </c>
      <c r="D255" s="9">
        <v>2450</v>
      </c>
      <c r="E255" s="8">
        <v>5</v>
      </c>
      <c r="F255" s="8">
        <v>5</v>
      </c>
      <c r="G255" s="8">
        <v>5</v>
      </c>
      <c r="H255" s="7" t="s">
        <v>8</v>
      </c>
      <c r="I255" s="22">
        <v>20</v>
      </c>
      <c r="K255" s="12" t="e">
        <f>#REF!*0.8</f>
        <v>#REF!</v>
      </c>
      <c r="L255" s="52">
        <f>D255*0.8</f>
        <v>1960</v>
      </c>
    </row>
    <row r="256" spans="1:12" ht="12.5" x14ac:dyDescent="0.25">
      <c r="A256" s="61" t="s">
        <v>253</v>
      </c>
      <c r="B256" s="61"/>
      <c r="C256" s="5" t="s">
        <v>11</v>
      </c>
      <c r="D256" s="9">
        <v>2450</v>
      </c>
      <c r="E256" s="8">
        <v>1</v>
      </c>
      <c r="F256" s="8">
        <v>2</v>
      </c>
      <c r="G256" s="8">
        <v>5</v>
      </c>
      <c r="H256" s="7" t="s">
        <v>8</v>
      </c>
      <c r="I256" s="22">
        <v>20</v>
      </c>
      <c r="K256" s="12" t="e">
        <f>#REF!*0.8</f>
        <v>#REF!</v>
      </c>
      <c r="L256" s="52">
        <f>D256*0.8</f>
        <v>1960</v>
      </c>
    </row>
    <row r="257" spans="1:12" ht="12.5" x14ac:dyDescent="0.25">
      <c r="A257" s="61" t="s">
        <v>254</v>
      </c>
      <c r="B257" s="61"/>
      <c r="C257" s="5" t="s">
        <v>11</v>
      </c>
      <c r="D257" s="9">
        <v>2450</v>
      </c>
      <c r="E257" s="8">
        <v>3</v>
      </c>
      <c r="F257" s="7" t="s">
        <v>8</v>
      </c>
      <c r="G257" s="8">
        <v>2</v>
      </c>
      <c r="H257" s="7" t="s">
        <v>8</v>
      </c>
      <c r="I257" s="22">
        <v>20</v>
      </c>
      <c r="K257" s="12" t="e">
        <f>#REF!*0.8</f>
        <v>#REF!</v>
      </c>
      <c r="L257" s="52">
        <f>D257*0.8</f>
        <v>1960</v>
      </c>
    </row>
    <row r="258" spans="1:12" ht="12.5" x14ac:dyDescent="0.25">
      <c r="A258" s="61" t="s">
        <v>255</v>
      </c>
      <c r="B258" s="61"/>
      <c r="C258" s="5" t="s">
        <v>11</v>
      </c>
      <c r="D258" s="9">
        <v>1820</v>
      </c>
      <c r="E258" s="8">
        <v>3</v>
      </c>
      <c r="F258" s="7" t="s">
        <v>8</v>
      </c>
      <c r="G258" s="8">
        <v>3</v>
      </c>
      <c r="H258" s="7" t="s">
        <v>8</v>
      </c>
      <c r="I258" s="22">
        <v>20</v>
      </c>
      <c r="K258" s="12" t="e">
        <f>#REF!*0.8</f>
        <v>#REF!</v>
      </c>
      <c r="L258" s="52">
        <f>D258*0.8</f>
        <v>1456</v>
      </c>
    </row>
    <row r="259" spans="1:12" ht="12.5" x14ac:dyDescent="0.25">
      <c r="A259" s="61" t="s">
        <v>256</v>
      </c>
      <c r="B259" s="61"/>
      <c r="C259" s="5" t="s">
        <v>11</v>
      </c>
      <c r="D259" s="9">
        <v>1860</v>
      </c>
      <c r="E259" s="8">
        <v>11</v>
      </c>
      <c r="F259" s="7" t="s">
        <v>8</v>
      </c>
      <c r="G259" s="8">
        <v>9</v>
      </c>
      <c r="H259" s="7" t="s">
        <v>8</v>
      </c>
      <c r="I259" s="22">
        <v>20</v>
      </c>
      <c r="K259" s="12" t="e">
        <f>#REF!*0.8</f>
        <v>#REF!</v>
      </c>
      <c r="L259" s="52">
        <f>D259*0.8</f>
        <v>1488</v>
      </c>
    </row>
    <row r="260" spans="1:12" ht="12.5" x14ac:dyDescent="0.25">
      <c r="A260" s="61" t="s">
        <v>257</v>
      </c>
      <c r="B260" s="61"/>
      <c r="C260" s="5" t="s">
        <v>11</v>
      </c>
      <c r="D260" s="9">
        <v>1820</v>
      </c>
      <c r="E260" s="8">
        <v>2</v>
      </c>
      <c r="F260" s="7" t="s">
        <v>8</v>
      </c>
      <c r="G260" s="8">
        <v>4</v>
      </c>
      <c r="H260" s="7" t="s">
        <v>8</v>
      </c>
      <c r="I260" s="22">
        <v>20</v>
      </c>
      <c r="K260" s="12" t="e">
        <f>#REF!*0.8</f>
        <v>#REF!</v>
      </c>
      <c r="L260" s="52">
        <f>D260*0.8</f>
        <v>1456</v>
      </c>
    </row>
    <row r="261" spans="1:12" ht="12.5" x14ac:dyDescent="0.25">
      <c r="A261" s="65" t="s">
        <v>258</v>
      </c>
      <c r="B261" s="65"/>
      <c r="C261" s="5" t="s">
        <v>11</v>
      </c>
      <c r="D261" s="9">
        <v>1050</v>
      </c>
      <c r="E261" s="7" t="s">
        <v>8</v>
      </c>
      <c r="F261" s="7" t="s">
        <v>8</v>
      </c>
      <c r="G261" s="8">
        <v>2</v>
      </c>
      <c r="H261" s="7" t="s">
        <v>8</v>
      </c>
      <c r="I261" s="22"/>
      <c r="J261" s="25">
        <v>50</v>
      </c>
      <c r="K261" s="12" t="e">
        <f>#REF!*0.5</f>
        <v>#REF!</v>
      </c>
      <c r="L261" s="52">
        <f>D261*0.5</f>
        <v>525</v>
      </c>
    </row>
    <row r="262" spans="1:12" ht="12.5" x14ac:dyDescent="0.25">
      <c r="A262" s="61" t="s">
        <v>259</v>
      </c>
      <c r="B262" s="61"/>
      <c r="C262" s="5" t="s">
        <v>11</v>
      </c>
      <c r="D262" s="9">
        <v>2450</v>
      </c>
      <c r="E262" s="8">
        <v>4</v>
      </c>
      <c r="F262" s="7" t="s">
        <v>8</v>
      </c>
      <c r="G262" s="8">
        <v>9</v>
      </c>
      <c r="H262" s="7" t="s">
        <v>8</v>
      </c>
      <c r="I262" s="22">
        <v>20</v>
      </c>
      <c r="K262" s="12" t="e">
        <f>#REF!*0.8</f>
        <v>#REF!</v>
      </c>
      <c r="L262" s="52">
        <f>D262*0.8</f>
        <v>1960</v>
      </c>
    </row>
    <row r="263" spans="1:12" ht="12.5" x14ac:dyDescent="0.25">
      <c r="A263" s="65" t="s">
        <v>260</v>
      </c>
      <c r="B263" s="65"/>
      <c r="C263" s="5" t="s">
        <v>11</v>
      </c>
      <c r="D263" s="9">
        <v>1050</v>
      </c>
      <c r="E263" s="8">
        <v>1</v>
      </c>
      <c r="F263" s="7" t="s">
        <v>8</v>
      </c>
      <c r="G263" s="7" t="s">
        <v>8</v>
      </c>
      <c r="H263" s="7" t="s">
        <v>8</v>
      </c>
      <c r="I263" s="22"/>
      <c r="J263" s="25">
        <v>50</v>
      </c>
      <c r="K263" s="12" t="e">
        <f>#REF!*0.5</f>
        <v>#REF!</v>
      </c>
      <c r="L263" s="52">
        <f>D263*0.5</f>
        <v>525</v>
      </c>
    </row>
    <row r="264" spans="1:12" ht="13" x14ac:dyDescent="0.3">
      <c r="A264" s="62" t="s">
        <v>157</v>
      </c>
      <c r="B264" s="62"/>
      <c r="C264" s="62"/>
      <c r="D264" s="26"/>
      <c r="E264" s="10">
        <v>59</v>
      </c>
      <c r="F264" s="10">
        <v>106</v>
      </c>
      <c r="G264" s="10">
        <v>71</v>
      </c>
      <c r="H264" s="10">
        <v>16</v>
      </c>
      <c r="I264" s="21"/>
      <c r="J264" s="14"/>
      <c r="K264" s="24"/>
      <c r="L264" s="53"/>
    </row>
    <row r="265" spans="1:12" ht="12.5" x14ac:dyDescent="0.25">
      <c r="A265" s="61" t="s">
        <v>261</v>
      </c>
      <c r="B265" s="61"/>
      <c r="C265" s="5" t="s">
        <v>11</v>
      </c>
      <c r="D265" s="6">
        <v>220</v>
      </c>
      <c r="E265" s="8">
        <v>3</v>
      </c>
      <c r="F265" s="8">
        <v>1</v>
      </c>
      <c r="G265" s="7" t="s">
        <v>8</v>
      </c>
      <c r="H265" s="7" t="s">
        <v>8</v>
      </c>
      <c r="I265" s="22">
        <v>20</v>
      </c>
      <c r="K265" s="12" t="e">
        <f>#REF!*0.8</f>
        <v>#REF!</v>
      </c>
      <c r="L265" s="52">
        <f>D265*0.8</f>
        <v>176</v>
      </c>
    </row>
    <row r="266" spans="1:12" ht="12.75" customHeight="1" x14ac:dyDescent="0.25">
      <c r="A266" s="63" t="s">
        <v>262</v>
      </c>
      <c r="B266" s="63"/>
      <c r="C266" s="35" t="s">
        <v>11</v>
      </c>
      <c r="D266" s="41">
        <v>135</v>
      </c>
      <c r="E266" s="36" t="s">
        <v>8</v>
      </c>
      <c r="F266" s="36" t="s">
        <v>8</v>
      </c>
      <c r="G266" s="37">
        <v>1</v>
      </c>
      <c r="H266" s="37">
        <v>2</v>
      </c>
      <c r="I266" s="51"/>
      <c r="J266" s="51">
        <v>70</v>
      </c>
      <c r="K266" s="40" t="e">
        <f>#REF!*0.3</f>
        <v>#REF!</v>
      </c>
      <c r="L266" s="54">
        <f>D266*0.3</f>
        <v>40.5</v>
      </c>
    </row>
    <row r="267" spans="1:12" ht="12.5" x14ac:dyDescent="0.25">
      <c r="A267" s="63" t="s">
        <v>263</v>
      </c>
      <c r="B267" s="63"/>
      <c r="C267" s="35" t="s">
        <v>11</v>
      </c>
      <c r="D267" s="41">
        <v>125</v>
      </c>
      <c r="E267" s="37">
        <v>15</v>
      </c>
      <c r="F267" s="37">
        <v>100</v>
      </c>
      <c r="G267" s="37">
        <v>20</v>
      </c>
      <c r="H267" s="37">
        <v>2</v>
      </c>
      <c r="I267" s="51"/>
      <c r="J267" s="51">
        <v>70</v>
      </c>
      <c r="K267" s="40" t="e">
        <f>#REF!*0.3</f>
        <v>#REF!</v>
      </c>
      <c r="L267" s="54">
        <f>D267*0.3</f>
        <v>37.5</v>
      </c>
    </row>
    <row r="268" spans="1:12" ht="12.5" x14ac:dyDescent="0.25">
      <c r="A268" s="61" t="s">
        <v>264</v>
      </c>
      <c r="B268" s="61"/>
      <c r="C268" s="5" t="s">
        <v>11</v>
      </c>
      <c r="D268" s="6">
        <v>130</v>
      </c>
      <c r="E268" s="8">
        <v>18</v>
      </c>
      <c r="F268" s="8">
        <v>5</v>
      </c>
      <c r="G268" s="8">
        <v>15</v>
      </c>
      <c r="H268" s="8">
        <v>3</v>
      </c>
      <c r="I268" s="22">
        <v>20</v>
      </c>
      <c r="K268" s="12" t="e">
        <f>#REF!*0.8</f>
        <v>#REF!</v>
      </c>
      <c r="L268" s="52">
        <f>D268*0.8</f>
        <v>104</v>
      </c>
    </row>
    <row r="269" spans="1:12" ht="12.5" x14ac:dyDescent="0.25">
      <c r="A269" s="61" t="s">
        <v>265</v>
      </c>
      <c r="B269" s="61"/>
      <c r="C269" s="5" t="s">
        <v>11</v>
      </c>
      <c r="D269" s="6">
        <v>150</v>
      </c>
      <c r="E269" s="8">
        <v>2</v>
      </c>
      <c r="F269" s="7" t="s">
        <v>8</v>
      </c>
      <c r="G269" s="8">
        <v>9</v>
      </c>
      <c r="H269" s="8">
        <v>2</v>
      </c>
      <c r="I269" s="22">
        <v>20</v>
      </c>
      <c r="K269" s="12" t="e">
        <f>#REF!*0.8</f>
        <v>#REF!</v>
      </c>
      <c r="L269" s="52">
        <f>D269*0.8</f>
        <v>120</v>
      </c>
    </row>
    <row r="270" spans="1:12" ht="12.5" x14ac:dyDescent="0.25">
      <c r="A270" s="61" t="s">
        <v>266</v>
      </c>
      <c r="B270" s="61"/>
      <c r="C270" s="5" t="s">
        <v>11</v>
      </c>
      <c r="D270" s="6">
        <v>150</v>
      </c>
      <c r="E270" s="8">
        <v>14</v>
      </c>
      <c r="F270" s="7" t="s">
        <v>8</v>
      </c>
      <c r="G270" s="8">
        <v>6</v>
      </c>
      <c r="H270" s="8">
        <v>2</v>
      </c>
      <c r="I270" s="22">
        <v>20</v>
      </c>
      <c r="K270" s="12" t="e">
        <f>#REF!*0.8</f>
        <v>#REF!</v>
      </c>
      <c r="L270" s="52">
        <f>D270*0.8</f>
        <v>120</v>
      </c>
    </row>
    <row r="271" spans="1:12" ht="12.5" x14ac:dyDescent="0.25">
      <c r="A271" s="61" t="s">
        <v>267</v>
      </c>
      <c r="B271" s="61"/>
      <c r="C271" s="5" t="s">
        <v>11</v>
      </c>
      <c r="D271" s="6">
        <v>150</v>
      </c>
      <c r="E271" s="8">
        <v>7</v>
      </c>
      <c r="F271" s="7" t="s">
        <v>8</v>
      </c>
      <c r="G271" s="8">
        <v>20</v>
      </c>
      <c r="H271" s="8">
        <v>5</v>
      </c>
      <c r="I271" s="22">
        <v>20</v>
      </c>
      <c r="K271" s="12" t="e">
        <f>#REF!*0.8</f>
        <v>#REF!</v>
      </c>
      <c r="L271" s="52">
        <f>D271*0.8</f>
        <v>120</v>
      </c>
    </row>
    <row r="272" spans="1:12" ht="13" x14ac:dyDescent="0.3">
      <c r="A272" s="62" t="s">
        <v>268</v>
      </c>
      <c r="B272" s="62"/>
      <c r="C272" s="62"/>
      <c r="D272" s="26"/>
      <c r="E272" s="10">
        <v>21</v>
      </c>
      <c r="F272" s="10">
        <v>26</v>
      </c>
      <c r="G272" s="10">
        <v>17</v>
      </c>
      <c r="H272" s="11" t="s">
        <v>8</v>
      </c>
      <c r="I272" s="21"/>
      <c r="J272" s="14"/>
      <c r="K272" s="24"/>
      <c r="L272" s="53"/>
    </row>
    <row r="273" spans="1:12" ht="12.5" x14ac:dyDescent="0.25">
      <c r="A273" s="65" t="s">
        <v>269</v>
      </c>
      <c r="B273" s="65"/>
      <c r="C273" s="5" t="s">
        <v>11</v>
      </c>
      <c r="D273" s="9">
        <v>1240</v>
      </c>
      <c r="E273" s="8">
        <v>1</v>
      </c>
      <c r="F273" s="7" t="s">
        <v>8</v>
      </c>
      <c r="G273" s="7" t="s">
        <v>8</v>
      </c>
      <c r="H273" s="7" t="s">
        <v>8</v>
      </c>
      <c r="I273" s="22"/>
      <c r="J273" s="25">
        <v>50</v>
      </c>
      <c r="K273" s="12" t="e">
        <f>#REF!*0.5</f>
        <v>#REF!</v>
      </c>
      <c r="L273" s="52">
        <f>D273*0.5</f>
        <v>620</v>
      </c>
    </row>
    <row r="274" spans="1:12" ht="12.5" x14ac:dyDescent="0.25">
      <c r="A274" s="61" t="s">
        <v>270</v>
      </c>
      <c r="B274" s="61"/>
      <c r="C274" s="5" t="s">
        <v>9</v>
      </c>
      <c r="D274" s="9">
        <v>1470</v>
      </c>
      <c r="E274" s="7" t="s">
        <v>8</v>
      </c>
      <c r="F274" s="7" t="s">
        <v>8</v>
      </c>
      <c r="G274" s="7" t="s">
        <v>8</v>
      </c>
      <c r="H274" s="7" t="s">
        <v>8</v>
      </c>
      <c r="I274" s="22">
        <v>20</v>
      </c>
      <c r="K274" s="12" t="e">
        <f>#REF!*0.8</f>
        <v>#REF!</v>
      </c>
      <c r="L274" s="52">
        <f>D274*0.8</f>
        <v>1176</v>
      </c>
    </row>
    <row r="275" spans="1:12" ht="12.5" x14ac:dyDescent="0.25">
      <c r="A275" s="61" t="s">
        <v>271</v>
      </c>
      <c r="B275" s="61"/>
      <c r="C275" s="5" t="s">
        <v>11</v>
      </c>
      <c r="D275" s="9">
        <v>1340</v>
      </c>
      <c r="E275" s="8">
        <v>2</v>
      </c>
      <c r="F275" s="8">
        <v>5</v>
      </c>
      <c r="G275" s="8">
        <v>6</v>
      </c>
      <c r="H275" s="7" t="s">
        <v>8</v>
      </c>
      <c r="I275" s="22">
        <v>20</v>
      </c>
      <c r="K275" s="12" t="e">
        <f>#REF!*0.8</f>
        <v>#REF!</v>
      </c>
      <c r="L275" s="52">
        <f>D275*0.8</f>
        <v>1072</v>
      </c>
    </row>
    <row r="276" spans="1:12" ht="12.5" x14ac:dyDescent="0.25">
      <c r="A276" s="65" t="s">
        <v>272</v>
      </c>
      <c r="B276" s="65"/>
      <c r="C276" s="5" t="s">
        <v>11</v>
      </c>
      <c r="D276" s="9">
        <v>1260</v>
      </c>
      <c r="E276" s="8">
        <v>1</v>
      </c>
      <c r="F276" s="7" t="s">
        <v>8</v>
      </c>
      <c r="G276" s="8">
        <v>1</v>
      </c>
      <c r="H276" s="7" t="s">
        <v>8</v>
      </c>
      <c r="I276" s="22"/>
      <c r="J276" s="25">
        <v>50</v>
      </c>
      <c r="K276" s="12" t="e">
        <f>#REF!*0.5</f>
        <v>#REF!</v>
      </c>
      <c r="L276" s="52">
        <f>D276*0.5</f>
        <v>630</v>
      </c>
    </row>
    <row r="277" spans="1:12" ht="12.5" x14ac:dyDescent="0.25">
      <c r="A277" s="61" t="s">
        <v>273</v>
      </c>
      <c r="B277" s="61"/>
      <c r="C277" s="5" t="s">
        <v>11</v>
      </c>
      <c r="D277" s="9">
        <v>2120</v>
      </c>
      <c r="E277" s="8">
        <v>12</v>
      </c>
      <c r="F277" s="8">
        <v>10</v>
      </c>
      <c r="G277" s="8">
        <v>6</v>
      </c>
      <c r="H277" s="7" t="s">
        <v>8</v>
      </c>
      <c r="I277" s="22">
        <v>20</v>
      </c>
      <c r="K277" s="12" t="e">
        <f>#REF!*0.8</f>
        <v>#REF!</v>
      </c>
      <c r="L277" s="52">
        <f>D277*0.8</f>
        <v>1696</v>
      </c>
    </row>
    <row r="278" spans="1:12" ht="12.5" x14ac:dyDescent="0.25">
      <c r="A278" s="61" t="s">
        <v>274</v>
      </c>
      <c r="B278" s="61"/>
      <c r="C278" s="5" t="s">
        <v>11</v>
      </c>
      <c r="D278" s="9">
        <v>2120</v>
      </c>
      <c r="E278" s="8">
        <v>4</v>
      </c>
      <c r="F278" s="7" t="s">
        <v>8</v>
      </c>
      <c r="G278" s="8">
        <v>1</v>
      </c>
      <c r="H278" s="7" t="s">
        <v>8</v>
      </c>
      <c r="I278" s="22">
        <v>20</v>
      </c>
      <c r="K278" s="12" t="e">
        <f>#REF!*0.8</f>
        <v>#REF!</v>
      </c>
      <c r="L278" s="52">
        <f>D278*0.8</f>
        <v>1696</v>
      </c>
    </row>
    <row r="279" spans="1:12" ht="12.5" x14ac:dyDescent="0.25">
      <c r="A279" s="61" t="s">
        <v>275</v>
      </c>
      <c r="B279" s="61"/>
      <c r="C279" s="5" t="s">
        <v>11</v>
      </c>
      <c r="D279" s="9">
        <v>2090</v>
      </c>
      <c r="E279" s="8">
        <v>1</v>
      </c>
      <c r="F279" s="8">
        <v>7</v>
      </c>
      <c r="G279" s="8">
        <v>1</v>
      </c>
      <c r="H279" s="7" t="s">
        <v>8</v>
      </c>
      <c r="I279" s="22">
        <v>20</v>
      </c>
      <c r="K279" s="12" t="e">
        <f>#REF!*0.8</f>
        <v>#REF!</v>
      </c>
      <c r="L279" s="52">
        <f>D279*0.8</f>
        <v>1672</v>
      </c>
    </row>
    <row r="280" spans="1:12" ht="12.5" x14ac:dyDescent="0.25">
      <c r="A280" s="61" t="s">
        <v>276</v>
      </c>
      <c r="B280" s="61"/>
      <c r="C280" s="5" t="s">
        <v>11</v>
      </c>
      <c r="D280" s="9">
        <v>1500</v>
      </c>
      <c r="E280" s="7" t="s">
        <v>8</v>
      </c>
      <c r="F280" s="8">
        <v>4</v>
      </c>
      <c r="G280" s="8">
        <v>2</v>
      </c>
      <c r="H280" s="7" t="s">
        <v>8</v>
      </c>
      <c r="I280" s="22">
        <v>20</v>
      </c>
      <c r="J280" s="34">
        <v>50</v>
      </c>
      <c r="K280" s="12" t="e">
        <f>#REF!*0.5</f>
        <v>#REF!</v>
      </c>
      <c r="L280" s="52">
        <f>D280*0.5</f>
        <v>750</v>
      </c>
    </row>
    <row r="281" spans="1:12" ht="13" x14ac:dyDescent="0.3">
      <c r="A281" s="62" t="s">
        <v>111</v>
      </c>
      <c r="B281" s="62"/>
      <c r="C281" s="62"/>
      <c r="D281" s="26"/>
      <c r="E281" s="10">
        <v>33</v>
      </c>
      <c r="F281" s="10">
        <v>31</v>
      </c>
      <c r="G281" s="10">
        <v>57</v>
      </c>
      <c r="H281" s="11" t="s">
        <v>8</v>
      </c>
      <c r="I281" s="21"/>
      <c r="J281" s="14"/>
      <c r="K281" s="24"/>
      <c r="L281" s="53"/>
    </row>
    <row r="282" spans="1:12" ht="12.5" x14ac:dyDescent="0.25">
      <c r="A282" s="61" t="s">
        <v>277</v>
      </c>
      <c r="B282" s="61"/>
      <c r="C282" s="5" t="s">
        <v>11</v>
      </c>
      <c r="D282" s="9">
        <v>1890</v>
      </c>
      <c r="E282" s="8">
        <v>5</v>
      </c>
      <c r="F282" s="7" t="s">
        <v>8</v>
      </c>
      <c r="G282" s="8">
        <v>5</v>
      </c>
      <c r="H282" s="7" t="s">
        <v>8</v>
      </c>
      <c r="I282" s="22">
        <v>20</v>
      </c>
      <c r="K282" s="12" t="e">
        <f>#REF!*0.8</f>
        <v>#REF!</v>
      </c>
      <c r="L282" s="52">
        <f>D282*0.8</f>
        <v>1512</v>
      </c>
    </row>
    <row r="283" spans="1:12" ht="12.5" x14ac:dyDescent="0.25">
      <c r="A283" s="61" t="s">
        <v>278</v>
      </c>
      <c r="B283" s="61"/>
      <c r="C283" s="5" t="s">
        <v>11</v>
      </c>
      <c r="D283" s="9">
        <v>2650</v>
      </c>
      <c r="E283" s="8">
        <v>2</v>
      </c>
      <c r="F283" s="8">
        <v>5</v>
      </c>
      <c r="G283" s="8">
        <v>3</v>
      </c>
      <c r="H283" s="7" t="s">
        <v>8</v>
      </c>
      <c r="I283" s="22">
        <v>20</v>
      </c>
      <c r="K283" s="12" t="e">
        <f>#REF!*0.8</f>
        <v>#REF!</v>
      </c>
      <c r="L283" s="52">
        <f>D283*0.8</f>
        <v>2120</v>
      </c>
    </row>
    <row r="284" spans="1:12" ht="12.5" x14ac:dyDescent="0.25">
      <c r="A284" s="61" t="s">
        <v>279</v>
      </c>
      <c r="B284" s="61"/>
      <c r="C284" s="5" t="s">
        <v>11</v>
      </c>
      <c r="D284" s="9">
        <v>2490</v>
      </c>
      <c r="E284" s="8">
        <v>5</v>
      </c>
      <c r="F284" s="7" t="s">
        <v>8</v>
      </c>
      <c r="G284" s="8">
        <v>7</v>
      </c>
      <c r="H284" s="7" t="s">
        <v>8</v>
      </c>
      <c r="I284" s="22">
        <v>20</v>
      </c>
      <c r="K284" s="12" t="e">
        <f>#REF!*0.8</f>
        <v>#REF!</v>
      </c>
      <c r="L284" s="52">
        <f>D284*0.8</f>
        <v>1992</v>
      </c>
    </row>
    <row r="285" spans="1:12" ht="12.5" x14ac:dyDescent="0.25">
      <c r="A285" s="61" t="s">
        <v>280</v>
      </c>
      <c r="B285" s="61"/>
      <c r="C285" s="5" t="s">
        <v>11</v>
      </c>
      <c r="D285" s="9">
        <v>1890</v>
      </c>
      <c r="E285" s="7" t="s">
        <v>8</v>
      </c>
      <c r="F285" s="7" t="s">
        <v>8</v>
      </c>
      <c r="G285" s="8">
        <v>3</v>
      </c>
      <c r="H285" s="7" t="s">
        <v>8</v>
      </c>
      <c r="I285" s="22">
        <v>20</v>
      </c>
      <c r="K285" s="12" t="e">
        <f>#REF!*0.8</f>
        <v>#REF!</v>
      </c>
      <c r="L285" s="52">
        <f>D285*0.8</f>
        <v>1512</v>
      </c>
    </row>
    <row r="286" spans="1:12" ht="12.5" x14ac:dyDescent="0.25">
      <c r="A286" s="61" t="s">
        <v>281</v>
      </c>
      <c r="B286" s="61"/>
      <c r="C286" s="5" t="s">
        <v>11</v>
      </c>
      <c r="D286" s="9">
        <v>1890</v>
      </c>
      <c r="E286" s="8">
        <v>3</v>
      </c>
      <c r="F286" s="8">
        <v>4</v>
      </c>
      <c r="G286" s="8">
        <v>6</v>
      </c>
      <c r="H286" s="7" t="s">
        <v>8</v>
      </c>
      <c r="I286" s="22">
        <v>20</v>
      </c>
      <c r="K286" s="12" t="e">
        <f>#REF!*0.8</f>
        <v>#REF!</v>
      </c>
      <c r="L286" s="52">
        <f>D286*0.8</f>
        <v>1512</v>
      </c>
    </row>
    <row r="287" spans="1:12" ht="12.5" x14ac:dyDescent="0.25">
      <c r="A287" s="61" t="s">
        <v>282</v>
      </c>
      <c r="B287" s="61"/>
      <c r="C287" s="5" t="s">
        <v>11</v>
      </c>
      <c r="D287" s="9">
        <v>1885</v>
      </c>
      <c r="E287" s="7" t="s">
        <v>8</v>
      </c>
      <c r="F287" s="7" t="s">
        <v>8</v>
      </c>
      <c r="G287" s="7" t="s">
        <v>8</v>
      </c>
      <c r="H287" s="7" t="s">
        <v>8</v>
      </c>
      <c r="I287" s="22">
        <v>20</v>
      </c>
      <c r="K287" s="12" t="e">
        <f>#REF!*0.8</f>
        <v>#REF!</v>
      </c>
      <c r="L287" s="52">
        <f>D287*0.8</f>
        <v>1508</v>
      </c>
    </row>
    <row r="288" spans="1:12" ht="12.5" x14ac:dyDescent="0.25">
      <c r="A288" s="61" t="s">
        <v>283</v>
      </c>
      <c r="B288" s="61"/>
      <c r="C288" s="5" t="s">
        <v>11</v>
      </c>
      <c r="D288" s="6">
        <v>990</v>
      </c>
      <c r="E288" s="8">
        <v>6</v>
      </c>
      <c r="F288" s="8">
        <v>5</v>
      </c>
      <c r="G288" s="8">
        <v>5</v>
      </c>
      <c r="H288" s="7" t="s">
        <v>8</v>
      </c>
      <c r="I288" s="22">
        <v>20</v>
      </c>
      <c r="K288" s="12" t="e">
        <f>#REF!*0.8</f>
        <v>#REF!</v>
      </c>
      <c r="L288" s="52">
        <f>D288*0.8</f>
        <v>792</v>
      </c>
    </row>
    <row r="289" spans="1:12" ht="12.5" x14ac:dyDescent="0.25">
      <c r="A289" s="61" t="s">
        <v>284</v>
      </c>
      <c r="B289" s="61"/>
      <c r="C289" s="5" t="s">
        <v>11</v>
      </c>
      <c r="D289" s="6">
        <v>990</v>
      </c>
      <c r="E289" s="8">
        <v>2</v>
      </c>
      <c r="F289" s="8">
        <v>10</v>
      </c>
      <c r="G289" s="8">
        <v>8</v>
      </c>
      <c r="H289" s="7" t="s">
        <v>8</v>
      </c>
      <c r="I289" s="22">
        <v>20</v>
      </c>
      <c r="K289" s="12" t="e">
        <f>#REF!*0.8</f>
        <v>#REF!</v>
      </c>
      <c r="L289" s="52">
        <f>D289*0.8</f>
        <v>792</v>
      </c>
    </row>
    <row r="290" spans="1:12" ht="12.5" x14ac:dyDescent="0.25">
      <c r="A290" s="61" t="s">
        <v>285</v>
      </c>
      <c r="B290" s="61"/>
      <c r="C290" s="5" t="s">
        <v>11</v>
      </c>
      <c r="D290" s="6">
        <v>990</v>
      </c>
      <c r="E290" s="8">
        <v>4</v>
      </c>
      <c r="F290" s="7" t="s">
        <v>8</v>
      </c>
      <c r="G290" s="8">
        <v>9</v>
      </c>
      <c r="H290" s="7" t="s">
        <v>8</v>
      </c>
      <c r="I290" s="22">
        <v>20</v>
      </c>
      <c r="K290" s="12" t="e">
        <f>#REF!*0.8</f>
        <v>#REF!</v>
      </c>
      <c r="L290" s="52">
        <f>D290*0.8</f>
        <v>792</v>
      </c>
    </row>
    <row r="291" spans="1:12" ht="12.5" x14ac:dyDescent="0.25">
      <c r="A291" s="61" t="s">
        <v>286</v>
      </c>
      <c r="B291" s="61"/>
      <c r="C291" s="5" t="s">
        <v>11</v>
      </c>
      <c r="D291" s="9">
        <v>1790</v>
      </c>
      <c r="E291" s="8">
        <v>3</v>
      </c>
      <c r="F291" s="8">
        <v>5</v>
      </c>
      <c r="G291" s="8">
        <v>7</v>
      </c>
      <c r="H291" s="7" t="s">
        <v>8</v>
      </c>
      <c r="I291" s="22">
        <v>20</v>
      </c>
      <c r="K291" s="12" t="e">
        <f>#REF!*0.8</f>
        <v>#REF!</v>
      </c>
      <c r="L291" s="52">
        <f>D291*0.8</f>
        <v>1432</v>
      </c>
    </row>
    <row r="292" spans="1:12" ht="12.5" x14ac:dyDescent="0.25">
      <c r="A292" s="61" t="s">
        <v>287</v>
      </c>
      <c r="B292" s="61"/>
      <c r="C292" s="5" t="s">
        <v>11</v>
      </c>
      <c r="D292" s="9">
        <v>1790</v>
      </c>
      <c r="E292" s="8">
        <v>3</v>
      </c>
      <c r="F292" s="8">
        <v>2</v>
      </c>
      <c r="G292" s="8">
        <v>4</v>
      </c>
      <c r="H292" s="7" t="s">
        <v>8</v>
      </c>
      <c r="I292" s="22">
        <v>20</v>
      </c>
      <c r="K292" s="12" t="e">
        <f>#REF!*0.8</f>
        <v>#REF!</v>
      </c>
      <c r="L292" s="52">
        <f>D292*0.8</f>
        <v>1432</v>
      </c>
    </row>
    <row r="293" spans="1:12" ht="13" x14ac:dyDescent="0.3">
      <c r="A293" s="62" t="s">
        <v>288</v>
      </c>
      <c r="B293" s="62"/>
      <c r="C293" s="62"/>
      <c r="D293" s="26"/>
      <c r="E293" s="10">
        <v>17</v>
      </c>
      <c r="F293" s="10">
        <v>16</v>
      </c>
      <c r="G293" s="10">
        <v>28</v>
      </c>
      <c r="H293" s="11" t="s">
        <v>8</v>
      </c>
      <c r="I293" s="21"/>
      <c r="J293" s="14"/>
      <c r="K293" s="24"/>
      <c r="L293" s="53"/>
    </row>
    <row r="294" spans="1:12" ht="12.5" x14ac:dyDescent="0.25">
      <c r="A294" s="61" t="s">
        <v>289</v>
      </c>
      <c r="B294" s="61"/>
      <c r="C294" s="5" t="s">
        <v>11</v>
      </c>
      <c r="D294" s="6">
        <v>730</v>
      </c>
      <c r="E294" s="8">
        <v>11</v>
      </c>
      <c r="F294" s="8">
        <v>16</v>
      </c>
      <c r="G294" s="8">
        <v>17</v>
      </c>
      <c r="H294" s="7" t="s">
        <v>8</v>
      </c>
      <c r="I294" s="22">
        <v>20</v>
      </c>
      <c r="K294" s="12" t="e">
        <f>#REF!*0.8</f>
        <v>#REF!</v>
      </c>
      <c r="L294" s="52">
        <f>D294*0.8</f>
        <v>584</v>
      </c>
    </row>
    <row r="295" spans="1:12" ht="12.5" x14ac:dyDescent="0.25">
      <c r="A295" s="61" t="s">
        <v>290</v>
      </c>
      <c r="B295" s="61"/>
      <c r="C295" s="5" t="s">
        <v>11</v>
      </c>
      <c r="D295" s="6">
        <v>750</v>
      </c>
      <c r="E295" s="8">
        <v>2</v>
      </c>
      <c r="F295" s="7" t="s">
        <v>8</v>
      </c>
      <c r="G295" s="7" t="s">
        <v>8</v>
      </c>
      <c r="H295" s="7" t="s">
        <v>8</v>
      </c>
      <c r="I295" s="22">
        <v>20</v>
      </c>
      <c r="K295" s="12" t="e">
        <f>#REF!*0.8</f>
        <v>#REF!</v>
      </c>
      <c r="L295" s="52">
        <f>D295*0.8</f>
        <v>600</v>
      </c>
    </row>
    <row r="296" spans="1:12" ht="12.5" x14ac:dyDescent="0.25">
      <c r="A296" s="61" t="s">
        <v>291</v>
      </c>
      <c r="B296" s="61"/>
      <c r="C296" s="5" t="s">
        <v>11</v>
      </c>
      <c r="D296" s="6">
        <v>750</v>
      </c>
      <c r="E296" s="7" t="s">
        <v>8</v>
      </c>
      <c r="F296" s="7" t="s">
        <v>8</v>
      </c>
      <c r="G296" s="8">
        <v>5</v>
      </c>
      <c r="H296" s="7" t="s">
        <v>8</v>
      </c>
      <c r="I296" s="22">
        <v>20</v>
      </c>
      <c r="K296" s="12" t="e">
        <f>#REF!*0.8</f>
        <v>#REF!</v>
      </c>
      <c r="L296" s="52">
        <f>D296*0.8</f>
        <v>600</v>
      </c>
    </row>
    <row r="297" spans="1:12" ht="12.5" x14ac:dyDescent="0.25">
      <c r="A297" s="61" t="s">
        <v>292</v>
      </c>
      <c r="B297" s="61"/>
      <c r="C297" s="5" t="s">
        <v>11</v>
      </c>
      <c r="D297" s="6">
        <v>730</v>
      </c>
      <c r="E297" s="7" t="s">
        <v>8</v>
      </c>
      <c r="F297" s="7" t="s">
        <v>8</v>
      </c>
      <c r="G297" s="7" t="s">
        <v>8</v>
      </c>
      <c r="H297" s="7" t="s">
        <v>8</v>
      </c>
      <c r="I297" s="22">
        <v>20</v>
      </c>
      <c r="K297" s="12" t="e">
        <f>#REF!*0.8</f>
        <v>#REF!</v>
      </c>
      <c r="L297" s="52">
        <f>D297*0.8</f>
        <v>584</v>
      </c>
    </row>
    <row r="298" spans="1:12" ht="12.75" customHeight="1" x14ac:dyDescent="0.25">
      <c r="A298" s="65" t="s">
        <v>293</v>
      </c>
      <c r="B298" s="65"/>
      <c r="C298" s="5" t="s">
        <v>11</v>
      </c>
      <c r="D298" s="6">
        <v>680</v>
      </c>
      <c r="E298" s="7" t="s">
        <v>8</v>
      </c>
      <c r="F298" s="7" t="s">
        <v>8</v>
      </c>
      <c r="G298" s="8">
        <v>1</v>
      </c>
      <c r="H298" s="7" t="s">
        <v>8</v>
      </c>
      <c r="I298" s="22"/>
      <c r="J298" s="25">
        <v>50</v>
      </c>
      <c r="K298" s="12" t="e">
        <f>#REF!*0.5</f>
        <v>#REF!</v>
      </c>
      <c r="L298" s="52">
        <f>D298*0.5</f>
        <v>340</v>
      </c>
    </row>
    <row r="299" spans="1:12" ht="12.5" x14ac:dyDescent="0.25">
      <c r="A299" s="65" t="s">
        <v>294</v>
      </c>
      <c r="B299" s="65"/>
      <c r="C299" s="5" t="s">
        <v>11</v>
      </c>
      <c r="D299" s="6">
        <v>690</v>
      </c>
      <c r="E299" s="8">
        <v>1</v>
      </c>
      <c r="F299" s="7" t="s">
        <v>8</v>
      </c>
      <c r="G299" s="8">
        <v>1</v>
      </c>
      <c r="H299" s="7" t="s">
        <v>8</v>
      </c>
      <c r="I299" s="22"/>
      <c r="J299" s="25">
        <v>50</v>
      </c>
      <c r="K299" s="12" t="e">
        <f>#REF!*0.5</f>
        <v>#REF!</v>
      </c>
      <c r="L299" s="52">
        <f>D299*0.5</f>
        <v>345</v>
      </c>
    </row>
    <row r="300" spans="1:12" ht="12.5" x14ac:dyDescent="0.25">
      <c r="A300" s="65" t="s">
        <v>295</v>
      </c>
      <c r="B300" s="65"/>
      <c r="C300" s="5" t="s">
        <v>11</v>
      </c>
      <c r="D300" s="6">
        <v>690</v>
      </c>
      <c r="E300" s="8">
        <v>1</v>
      </c>
      <c r="F300" s="7" t="s">
        <v>8</v>
      </c>
      <c r="G300" s="8">
        <v>3</v>
      </c>
      <c r="H300" s="7" t="s">
        <v>8</v>
      </c>
      <c r="I300" s="22"/>
      <c r="J300" s="25">
        <v>50</v>
      </c>
      <c r="K300" s="12" t="e">
        <f>#REF!*0.5</f>
        <v>#REF!</v>
      </c>
      <c r="L300" s="52">
        <f>D300*0.5</f>
        <v>345</v>
      </c>
    </row>
    <row r="301" spans="1:12" ht="12.5" x14ac:dyDescent="0.25">
      <c r="A301" s="65" t="s">
        <v>296</v>
      </c>
      <c r="B301" s="65"/>
      <c r="C301" s="5" t="s">
        <v>11</v>
      </c>
      <c r="D301" s="9">
        <v>2490</v>
      </c>
      <c r="E301" s="7" t="s">
        <v>8</v>
      </c>
      <c r="F301" s="7" t="s">
        <v>8</v>
      </c>
      <c r="G301" s="7" t="s">
        <v>8</v>
      </c>
      <c r="H301" s="7" t="s">
        <v>8</v>
      </c>
      <c r="I301" s="22"/>
      <c r="J301" s="25">
        <v>50</v>
      </c>
      <c r="K301" s="12" t="e">
        <f>#REF!*0.5</f>
        <v>#REF!</v>
      </c>
      <c r="L301" s="52">
        <f>D301*0.5</f>
        <v>1245</v>
      </c>
    </row>
    <row r="302" spans="1:12" ht="12.5" x14ac:dyDescent="0.25">
      <c r="A302" s="65" t="s">
        <v>297</v>
      </c>
      <c r="B302" s="65"/>
      <c r="C302" s="5" t="s">
        <v>11</v>
      </c>
      <c r="D302" s="6">
        <v>950</v>
      </c>
      <c r="E302" s="8">
        <v>2</v>
      </c>
      <c r="F302" s="7" t="s">
        <v>8</v>
      </c>
      <c r="G302" s="8">
        <v>1</v>
      </c>
      <c r="H302" s="7" t="s">
        <v>8</v>
      </c>
      <c r="I302" s="22"/>
      <c r="J302" s="25">
        <v>50</v>
      </c>
      <c r="K302" s="12" t="e">
        <f>#REF!*0.5</f>
        <v>#REF!</v>
      </c>
      <c r="L302" s="52">
        <f>D302*0.5</f>
        <v>475</v>
      </c>
    </row>
    <row r="303" spans="1:12" ht="13" x14ac:dyDescent="0.3">
      <c r="A303" s="62" t="s">
        <v>298</v>
      </c>
      <c r="B303" s="62"/>
      <c r="C303" s="62"/>
      <c r="D303" s="26"/>
      <c r="E303" s="10">
        <v>21</v>
      </c>
      <c r="F303" s="10">
        <v>31</v>
      </c>
      <c r="G303" s="10">
        <v>19</v>
      </c>
      <c r="H303" s="10">
        <v>9</v>
      </c>
      <c r="I303" s="21"/>
      <c r="J303" s="14"/>
      <c r="K303" s="24"/>
      <c r="L303" s="53"/>
    </row>
    <row r="304" spans="1:12" ht="12.5" x14ac:dyDescent="0.25">
      <c r="A304" s="61" t="s">
        <v>299</v>
      </c>
      <c r="B304" s="61"/>
      <c r="C304" s="5" t="s">
        <v>11</v>
      </c>
      <c r="D304" s="6">
        <v>150</v>
      </c>
      <c r="E304" s="7" t="s">
        <v>8</v>
      </c>
      <c r="F304" s="8">
        <v>1</v>
      </c>
      <c r="G304" s="7" t="s">
        <v>8</v>
      </c>
      <c r="H304" s="7" t="s">
        <v>8</v>
      </c>
      <c r="I304" s="19"/>
      <c r="J304" s="13" t="s">
        <v>704</v>
      </c>
      <c r="K304"/>
    </row>
    <row r="305" spans="1:12" ht="30.75" customHeight="1" x14ac:dyDescent="0.25">
      <c r="A305" s="64" t="s">
        <v>300</v>
      </c>
      <c r="B305" s="64"/>
      <c r="C305" s="15" t="s">
        <v>11</v>
      </c>
      <c r="D305" s="16">
        <v>190</v>
      </c>
      <c r="E305" s="17">
        <v>13</v>
      </c>
      <c r="F305" s="17">
        <v>29</v>
      </c>
      <c r="G305" s="17">
        <v>7</v>
      </c>
      <c r="H305" s="17">
        <v>4</v>
      </c>
      <c r="I305" s="20"/>
      <c r="J305" s="39">
        <v>50</v>
      </c>
      <c r="K305" s="40" t="e">
        <f>#REF!*0.5</f>
        <v>#REF!</v>
      </c>
      <c r="L305" s="54">
        <f>D305*0.5</f>
        <v>95</v>
      </c>
    </row>
    <row r="306" spans="1:12" ht="12.5" x14ac:dyDescent="0.25">
      <c r="A306" s="64" t="s">
        <v>301</v>
      </c>
      <c r="B306" s="64"/>
      <c r="C306" s="15" t="s">
        <v>11</v>
      </c>
      <c r="D306" s="16">
        <v>230</v>
      </c>
      <c r="E306" s="17">
        <v>8</v>
      </c>
      <c r="F306" s="18" t="s">
        <v>8</v>
      </c>
      <c r="G306" s="17">
        <v>3</v>
      </c>
      <c r="H306" s="17">
        <v>5</v>
      </c>
      <c r="I306" s="20">
        <v>20</v>
      </c>
      <c r="K306" s="12" t="e">
        <f>#REF!*0.8</f>
        <v>#REF!</v>
      </c>
      <c r="L306" s="52">
        <f>D306*0.8</f>
        <v>184</v>
      </c>
    </row>
    <row r="307" spans="1:12" ht="13" x14ac:dyDescent="0.3">
      <c r="A307" s="62" t="s">
        <v>302</v>
      </c>
      <c r="B307" s="62"/>
      <c r="C307" s="62"/>
      <c r="D307" s="26"/>
      <c r="E307" s="10">
        <v>252</v>
      </c>
      <c r="F307" s="10">
        <v>526</v>
      </c>
      <c r="G307" s="10">
        <v>227</v>
      </c>
      <c r="H307" s="10">
        <v>45</v>
      </c>
      <c r="I307" s="21"/>
      <c r="J307" s="14"/>
      <c r="K307" s="24"/>
      <c r="L307" s="53"/>
    </row>
    <row r="308" spans="1:12" ht="13" x14ac:dyDescent="0.3">
      <c r="A308" s="62" t="s">
        <v>303</v>
      </c>
      <c r="B308" s="62"/>
      <c r="C308" s="62"/>
      <c r="D308" s="26"/>
      <c r="E308" s="10">
        <v>19</v>
      </c>
      <c r="F308" s="10">
        <v>21</v>
      </c>
      <c r="G308" s="10">
        <v>10</v>
      </c>
      <c r="H308" s="10">
        <v>8</v>
      </c>
      <c r="I308" s="21"/>
      <c r="J308" s="14"/>
      <c r="K308" s="24"/>
      <c r="L308" s="53"/>
    </row>
    <row r="309" spans="1:12" ht="12.5" x14ac:dyDescent="0.25">
      <c r="A309" s="61" t="s">
        <v>304</v>
      </c>
      <c r="B309" s="61"/>
      <c r="C309" s="5" t="s">
        <v>10</v>
      </c>
      <c r="D309" s="9">
        <v>2280</v>
      </c>
      <c r="E309" s="7" t="s">
        <v>8</v>
      </c>
      <c r="F309" s="7" t="s">
        <v>8</v>
      </c>
      <c r="G309" s="7" t="s">
        <v>8</v>
      </c>
      <c r="H309" s="7" t="s">
        <v>8</v>
      </c>
      <c r="I309" s="22">
        <v>20</v>
      </c>
      <c r="K309" s="12" t="e">
        <f>#REF!*0.8</f>
        <v>#REF!</v>
      </c>
      <c r="L309" s="52">
        <f>D309*0.8</f>
        <v>1824</v>
      </c>
    </row>
    <row r="310" spans="1:12" ht="12.5" x14ac:dyDescent="0.25">
      <c r="A310" s="61" t="s">
        <v>305</v>
      </c>
      <c r="B310" s="61"/>
      <c r="C310" s="5" t="s">
        <v>10</v>
      </c>
      <c r="D310" s="9">
        <v>2280</v>
      </c>
      <c r="E310" s="7" t="s">
        <v>8</v>
      </c>
      <c r="F310" s="7" t="s">
        <v>8</v>
      </c>
      <c r="G310" s="7" t="s">
        <v>8</v>
      </c>
      <c r="H310" s="8">
        <v>1</v>
      </c>
      <c r="I310" s="22">
        <v>20</v>
      </c>
      <c r="K310" s="12" t="e">
        <f>#REF!*0.8</f>
        <v>#REF!</v>
      </c>
      <c r="L310" s="52">
        <f>D310*0.8</f>
        <v>1824</v>
      </c>
    </row>
    <row r="311" spans="1:12" ht="12.5" x14ac:dyDescent="0.25">
      <c r="A311" s="61" t="s">
        <v>306</v>
      </c>
      <c r="B311" s="61"/>
      <c r="C311" s="5" t="s">
        <v>10</v>
      </c>
      <c r="D311" s="9">
        <v>1490</v>
      </c>
      <c r="E311" s="8">
        <v>6</v>
      </c>
      <c r="F311" s="8">
        <v>3</v>
      </c>
      <c r="G311" s="8">
        <v>2</v>
      </c>
      <c r="H311" s="8">
        <v>1</v>
      </c>
      <c r="I311" s="22">
        <v>20</v>
      </c>
      <c r="K311" s="12" t="e">
        <f>#REF!*0.8</f>
        <v>#REF!</v>
      </c>
      <c r="L311" s="52">
        <f>D311*0.8</f>
        <v>1192</v>
      </c>
    </row>
    <row r="312" spans="1:12" ht="12.5" x14ac:dyDescent="0.25">
      <c r="A312" s="61" t="s">
        <v>307</v>
      </c>
      <c r="B312" s="61"/>
      <c r="C312" s="5" t="s">
        <v>10</v>
      </c>
      <c r="D312" s="9">
        <v>1490</v>
      </c>
      <c r="E312" s="8">
        <v>1</v>
      </c>
      <c r="F312" s="7" t="s">
        <v>8</v>
      </c>
      <c r="G312" s="7" t="s">
        <v>8</v>
      </c>
      <c r="H312" s="8">
        <v>1</v>
      </c>
      <c r="I312" s="22">
        <v>20</v>
      </c>
      <c r="K312" s="12" t="e">
        <f>#REF!*0.8</f>
        <v>#REF!</v>
      </c>
      <c r="L312" s="52">
        <f>D312*0.8</f>
        <v>1192</v>
      </c>
    </row>
    <row r="313" spans="1:12" ht="12.5" x14ac:dyDescent="0.25">
      <c r="A313" s="61" t="s">
        <v>308</v>
      </c>
      <c r="B313" s="61"/>
      <c r="C313" s="5" t="s">
        <v>10</v>
      </c>
      <c r="D313" s="9">
        <v>1490</v>
      </c>
      <c r="E313" s="8">
        <v>1</v>
      </c>
      <c r="F313" s="7" t="s">
        <v>8</v>
      </c>
      <c r="G313" s="7" t="s">
        <v>8</v>
      </c>
      <c r="H313" s="7" t="s">
        <v>8</v>
      </c>
      <c r="I313" s="22">
        <v>20</v>
      </c>
      <c r="K313" s="12" t="e">
        <f>#REF!*0.8</f>
        <v>#REF!</v>
      </c>
      <c r="L313" s="52">
        <f>D313*0.8</f>
        <v>1192</v>
      </c>
    </row>
    <row r="314" spans="1:12" ht="12.5" x14ac:dyDescent="0.25">
      <c r="A314" s="61" t="s">
        <v>309</v>
      </c>
      <c r="B314" s="61"/>
      <c r="C314" s="5" t="s">
        <v>10</v>
      </c>
      <c r="D314" s="9">
        <v>1450</v>
      </c>
      <c r="E314" s="8">
        <v>1</v>
      </c>
      <c r="F314" s="7" t="s">
        <v>8</v>
      </c>
      <c r="G314" s="8">
        <v>3</v>
      </c>
      <c r="H314" s="8">
        <v>1</v>
      </c>
      <c r="I314" s="22">
        <v>20</v>
      </c>
      <c r="K314" s="12" t="e">
        <f>#REF!*0.8</f>
        <v>#REF!</v>
      </c>
      <c r="L314" s="52">
        <f>D314*0.8</f>
        <v>1160</v>
      </c>
    </row>
    <row r="315" spans="1:12" ht="12.5" x14ac:dyDescent="0.25">
      <c r="A315" s="61" t="s">
        <v>310</v>
      </c>
      <c r="B315" s="61"/>
      <c r="C315" s="5" t="s">
        <v>10</v>
      </c>
      <c r="D315" s="9">
        <v>1450</v>
      </c>
      <c r="E315" s="8">
        <v>3</v>
      </c>
      <c r="F315" s="7" t="s">
        <v>8</v>
      </c>
      <c r="G315" s="8">
        <v>1</v>
      </c>
      <c r="H315" s="8">
        <v>1</v>
      </c>
      <c r="I315" s="22">
        <v>20</v>
      </c>
      <c r="K315" s="12" t="e">
        <f>#REF!*0.8</f>
        <v>#REF!</v>
      </c>
      <c r="L315" s="52">
        <f>D315*0.8</f>
        <v>1160</v>
      </c>
    </row>
    <row r="316" spans="1:12" ht="12.5" x14ac:dyDescent="0.25">
      <c r="A316" s="61" t="s">
        <v>311</v>
      </c>
      <c r="B316" s="61"/>
      <c r="C316" s="5" t="s">
        <v>10</v>
      </c>
      <c r="D316" s="9">
        <v>1450</v>
      </c>
      <c r="E316" s="8">
        <v>4</v>
      </c>
      <c r="F316" s="8">
        <v>12</v>
      </c>
      <c r="G316" s="8">
        <v>3</v>
      </c>
      <c r="H316" s="8">
        <v>1</v>
      </c>
      <c r="I316" s="22">
        <v>20</v>
      </c>
      <c r="K316" s="12" t="e">
        <f>#REF!*0.8</f>
        <v>#REF!</v>
      </c>
      <c r="L316" s="52">
        <f>D316*0.8</f>
        <v>1160</v>
      </c>
    </row>
    <row r="317" spans="1:12" ht="12.5" x14ac:dyDescent="0.25">
      <c r="A317" s="61" t="s">
        <v>312</v>
      </c>
      <c r="B317" s="61"/>
      <c r="C317" s="5" t="s">
        <v>10</v>
      </c>
      <c r="D317" s="9">
        <v>1450</v>
      </c>
      <c r="E317" s="8">
        <v>3</v>
      </c>
      <c r="F317" s="8">
        <v>6</v>
      </c>
      <c r="G317" s="8">
        <v>1</v>
      </c>
      <c r="H317" s="8">
        <v>1</v>
      </c>
      <c r="I317" s="22">
        <v>20</v>
      </c>
      <c r="K317" s="12" t="e">
        <f>#REF!*0.8</f>
        <v>#REF!</v>
      </c>
      <c r="L317" s="52">
        <f>D317*0.8</f>
        <v>1160</v>
      </c>
    </row>
    <row r="318" spans="1:12" ht="12.5" x14ac:dyDescent="0.25">
      <c r="A318" s="61" t="s">
        <v>313</v>
      </c>
      <c r="B318" s="61"/>
      <c r="C318" s="5" t="s">
        <v>10</v>
      </c>
      <c r="D318" s="9">
        <v>1450</v>
      </c>
      <c r="E318" s="7" t="s">
        <v>8</v>
      </c>
      <c r="F318" s="7" t="s">
        <v>8</v>
      </c>
      <c r="G318" s="7" t="s">
        <v>8</v>
      </c>
      <c r="H318" s="8">
        <v>1</v>
      </c>
      <c r="I318" s="22">
        <v>20</v>
      </c>
      <c r="K318" s="12" t="e">
        <f>#REF!*0.8</f>
        <v>#REF!</v>
      </c>
      <c r="L318" s="52">
        <f>D318*0.8</f>
        <v>1160</v>
      </c>
    </row>
    <row r="319" spans="1:12" ht="13" x14ac:dyDescent="0.3">
      <c r="A319" s="62" t="s">
        <v>246</v>
      </c>
      <c r="B319" s="62"/>
      <c r="C319" s="62"/>
      <c r="D319" s="26"/>
      <c r="E319" s="10">
        <v>19</v>
      </c>
      <c r="F319" s="10">
        <v>23</v>
      </c>
      <c r="G319" s="10">
        <v>63</v>
      </c>
      <c r="H319" s="11" t="s">
        <v>8</v>
      </c>
      <c r="I319" s="21"/>
      <c r="J319" s="14"/>
      <c r="K319" s="24"/>
      <c r="L319" s="53"/>
    </row>
    <row r="320" spans="1:12" ht="13" x14ac:dyDescent="0.3">
      <c r="A320" s="62" t="s">
        <v>314</v>
      </c>
      <c r="B320" s="62"/>
      <c r="C320" s="62"/>
      <c r="D320" s="26"/>
      <c r="E320" s="10">
        <v>5</v>
      </c>
      <c r="F320" s="10">
        <v>2</v>
      </c>
      <c r="G320" s="10">
        <v>26</v>
      </c>
      <c r="H320" s="11" t="s">
        <v>8</v>
      </c>
      <c r="I320" s="21"/>
      <c r="J320" s="14"/>
      <c r="K320" s="24"/>
      <c r="L320" s="53"/>
    </row>
    <row r="321" spans="1:12" ht="12.5" x14ac:dyDescent="0.25">
      <c r="A321" s="61" t="s">
        <v>315</v>
      </c>
      <c r="B321" s="61"/>
      <c r="C321" s="5" t="s">
        <v>11</v>
      </c>
      <c r="D321" s="9">
        <v>3990</v>
      </c>
      <c r="E321" s="8">
        <v>1</v>
      </c>
      <c r="F321" s="7" t="s">
        <v>8</v>
      </c>
      <c r="G321" s="8">
        <v>1</v>
      </c>
      <c r="H321" s="7" t="s">
        <v>8</v>
      </c>
      <c r="I321" s="22">
        <v>20</v>
      </c>
      <c r="K321" s="12" t="e">
        <f>#REF!*0.8</f>
        <v>#REF!</v>
      </c>
      <c r="L321" s="52">
        <f>D321*0.8</f>
        <v>3192</v>
      </c>
    </row>
    <row r="322" spans="1:12" ht="12.5" x14ac:dyDescent="0.25">
      <c r="A322" s="61" t="s">
        <v>316</v>
      </c>
      <c r="B322" s="61"/>
      <c r="C322" s="5" t="s">
        <v>11</v>
      </c>
      <c r="D322" s="9">
        <v>3390</v>
      </c>
      <c r="E322" s="8">
        <v>1</v>
      </c>
      <c r="F322" s="8">
        <v>1</v>
      </c>
      <c r="G322" s="8">
        <v>1</v>
      </c>
      <c r="H322" s="7" t="s">
        <v>8</v>
      </c>
      <c r="I322" s="22">
        <v>20</v>
      </c>
      <c r="K322" s="12" t="e">
        <f>#REF!*0.8</f>
        <v>#REF!</v>
      </c>
      <c r="L322" s="52">
        <f>D322*0.8</f>
        <v>2712</v>
      </c>
    </row>
    <row r="323" spans="1:12" ht="12.5" x14ac:dyDescent="0.25">
      <c r="A323" s="61" t="s">
        <v>317</v>
      </c>
      <c r="B323" s="61"/>
      <c r="C323" s="5" t="s">
        <v>11</v>
      </c>
      <c r="D323" s="9">
        <v>3390</v>
      </c>
      <c r="E323" s="7" t="s">
        <v>8</v>
      </c>
      <c r="F323" s="7" t="s">
        <v>8</v>
      </c>
      <c r="G323" s="8">
        <v>1</v>
      </c>
      <c r="H323" s="7" t="s">
        <v>8</v>
      </c>
      <c r="I323" s="22">
        <v>20</v>
      </c>
      <c r="K323" s="12" t="e">
        <f>#REF!*0.8</f>
        <v>#REF!</v>
      </c>
      <c r="L323" s="52">
        <f>D323*0.8</f>
        <v>2712</v>
      </c>
    </row>
    <row r="324" spans="1:12" ht="12.5" x14ac:dyDescent="0.25">
      <c r="A324" s="61" t="s">
        <v>318</v>
      </c>
      <c r="B324" s="61"/>
      <c r="C324" s="5" t="s">
        <v>11</v>
      </c>
      <c r="D324" s="9">
        <v>3390</v>
      </c>
      <c r="E324" s="7" t="s">
        <v>8</v>
      </c>
      <c r="F324" s="7" t="s">
        <v>8</v>
      </c>
      <c r="G324" s="8">
        <v>1</v>
      </c>
      <c r="H324" s="7" t="s">
        <v>8</v>
      </c>
      <c r="I324" s="22">
        <v>20</v>
      </c>
      <c r="K324" s="12" t="e">
        <f>#REF!*0.8</f>
        <v>#REF!</v>
      </c>
      <c r="L324" s="52">
        <f>D324*0.8</f>
        <v>2712</v>
      </c>
    </row>
    <row r="325" spans="1:12" ht="12.5" x14ac:dyDescent="0.25">
      <c r="A325" s="61" t="s">
        <v>319</v>
      </c>
      <c r="B325" s="61"/>
      <c r="C325" s="5" t="s">
        <v>11</v>
      </c>
      <c r="D325" s="9">
        <v>3390</v>
      </c>
      <c r="E325" s="7" t="s">
        <v>8</v>
      </c>
      <c r="F325" s="7" t="s">
        <v>8</v>
      </c>
      <c r="G325" s="8">
        <v>1</v>
      </c>
      <c r="H325" s="7" t="s">
        <v>8</v>
      </c>
      <c r="I325" s="22">
        <v>20</v>
      </c>
      <c r="K325" s="12" t="e">
        <f>#REF!*0.8</f>
        <v>#REF!</v>
      </c>
      <c r="L325" s="52">
        <f>D325*0.8</f>
        <v>2712</v>
      </c>
    </row>
    <row r="326" spans="1:12" ht="12.5" x14ac:dyDescent="0.25">
      <c r="A326" s="61" t="s">
        <v>320</v>
      </c>
      <c r="B326" s="61"/>
      <c r="C326" s="5" t="s">
        <v>11</v>
      </c>
      <c r="D326" s="9">
        <v>3390</v>
      </c>
      <c r="E326" s="7" t="s">
        <v>8</v>
      </c>
      <c r="F326" s="7" t="s">
        <v>8</v>
      </c>
      <c r="G326" s="8">
        <v>1</v>
      </c>
      <c r="H326" s="7" t="s">
        <v>8</v>
      </c>
      <c r="I326" s="22">
        <v>20</v>
      </c>
      <c r="K326" s="12" t="e">
        <f>#REF!*0.8</f>
        <v>#REF!</v>
      </c>
      <c r="L326" s="52">
        <f>D326*0.8</f>
        <v>2712</v>
      </c>
    </row>
    <row r="327" spans="1:12" ht="12.5" x14ac:dyDescent="0.25">
      <c r="A327" s="61" t="s">
        <v>321</v>
      </c>
      <c r="B327" s="61"/>
      <c r="C327" s="5" t="s">
        <v>11</v>
      </c>
      <c r="D327" s="9">
        <v>3390</v>
      </c>
      <c r="E327" s="7" t="s">
        <v>8</v>
      </c>
      <c r="F327" s="7" t="s">
        <v>8</v>
      </c>
      <c r="G327" s="8">
        <v>1</v>
      </c>
      <c r="H327" s="7" t="s">
        <v>8</v>
      </c>
      <c r="I327" s="22">
        <v>20</v>
      </c>
      <c r="K327" s="12" t="e">
        <f>#REF!*0.8</f>
        <v>#REF!</v>
      </c>
      <c r="L327" s="52">
        <f>D327*0.8</f>
        <v>2712</v>
      </c>
    </row>
    <row r="328" spans="1:12" ht="12.5" x14ac:dyDescent="0.25">
      <c r="A328" s="61" t="s">
        <v>322</v>
      </c>
      <c r="B328" s="61"/>
      <c r="C328" s="5" t="s">
        <v>11</v>
      </c>
      <c r="D328" s="9">
        <v>3490</v>
      </c>
      <c r="E328" s="7" t="s">
        <v>8</v>
      </c>
      <c r="F328" s="7" t="s">
        <v>8</v>
      </c>
      <c r="G328" s="8">
        <v>1</v>
      </c>
      <c r="H328" s="7" t="s">
        <v>8</v>
      </c>
      <c r="I328" s="22">
        <v>20</v>
      </c>
      <c r="K328" s="12" t="e">
        <f>#REF!*0.8</f>
        <v>#REF!</v>
      </c>
      <c r="L328" s="52">
        <f>D328*0.8</f>
        <v>2792</v>
      </c>
    </row>
    <row r="329" spans="1:12" ht="12.5" x14ac:dyDescent="0.25">
      <c r="A329" s="61" t="s">
        <v>323</v>
      </c>
      <c r="B329" s="61"/>
      <c r="C329" s="5" t="s">
        <v>11</v>
      </c>
      <c r="D329" s="9">
        <v>3490</v>
      </c>
      <c r="E329" s="7" t="s">
        <v>8</v>
      </c>
      <c r="F329" s="7" t="s">
        <v>8</v>
      </c>
      <c r="G329" s="8">
        <v>1</v>
      </c>
      <c r="H329" s="7" t="s">
        <v>8</v>
      </c>
      <c r="I329" s="22">
        <v>20</v>
      </c>
      <c r="K329" s="12" t="e">
        <f>#REF!*0.8</f>
        <v>#REF!</v>
      </c>
      <c r="L329" s="52">
        <f>D329*0.8</f>
        <v>2792</v>
      </c>
    </row>
    <row r="330" spans="1:12" ht="12.5" x14ac:dyDescent="0.25">
      <c r="A330" s="61" t="s">
        <v>324</v>
      </c>
      <c r="B330" s="61"/>
      <c r="C330" s="5" t="s">
        <v>11</v>
      </c>
      <c r="D330" s="9">
        <v>3490</v>
      </c>
      <c r="E330" s="7" t="s">
        <v>8</v>
      </c>
      <c r="F330" s="7" t="s">
        <v>8</v>
      </c>
      <c r="G330" s="8">
        <v>1</v>
      </c>
      <c r="H330" s="7" t="s">
        <v>8</v>
      </c>
      <c r="I330" s="22">
        <v>20</v>
      </c>
      <c r="K330" s="12" t="e">
        <f>#REF!*0.8</f>
        <v>#REF!</v>
      </c>
      <c r="L330" s="52">
        <f>D330*0.8</f>
        <v>2792</v>
      </c>
    </row>
    <row r="331" spans="1:12" ht="12.5" x14ac:dyDescent="0.25">
      <c r="A331" s="61" t="s">
        <v>325</v>
      </c>
      <c r="B331" s="61"/>
      <c r="C331" s="5" t="s">
        <v>11</v>
      </c>
      <c r="D331" s="9">
        <v>3490</v>
      </c>
      <c r="E331" s="7" t="s">
        <v>8</v>
      </c>
      <c r="F331" s="7" t="s">
        <v>8</v>
      </c>
      <c r="G331" s="8">
        <v>1</v>
      </c>
      <c r="H331" s="7" t="s">
        <v>8</v>
      </c>
      <c r="I331" s="22">
        <v>20</v>
      </c>
      <c r="K331" s="12" t="e">
        <f>#REF!*0.8</f>
        <v>#REF!</v>
      </c>
      <c r="L331" s="52">
        <f>D331*0.8</f>
        <v>2792</v>
      </c>
    </row>
    <row r="332" spans="1:12" ht="12.5" x14ac:dyDescent="0.25">
      <c r="A332" s="61" t="s">
        <v>326</v>
      </c>
      <c r="B332" s="61"/>
      <c r="C332" s="5" t="s">
        <v>11</v>
      </c>
      <c r="D332" s="9">
        <v>3390</v>
      </c>
      <c r="E332" s="8">
        <v>1</v>
      </c>
      <c r="F332" s="8">
        <v>1</v>
      </c>
      <c r="G332" s="8">
        <v>1</v>
      </c>
      <c r="H332" s="7" t="s">
        <v>8</v>
      </c>
      <c r="I332" s="22">
        <v>20</v>
      </c>
      <c r="K332" s="12" t="e">
        <f>#REF!*0.8</f>
        <v>#REF!</v>
      </c>
      <c r="L332" s="52">
        <f>D332*0.8</f>
        <v>2712</v>
      </c>
    </row>
    <row r="333" spans="1:12" ht="12.5" x14ac:dyDescent="0.25">
      <c r="A333" s="61" t="s">
        <v>327</v>
      </c>
      <c r="B333" s="61"/>
      <c r="C333" s="5" t="s">
        <v>11</v>
      </c>
      <c r="D333" s="9">
        <v>3390</v>
      </c>
      <c r="E333" s="7" t="s">
        <v>8</v>
      </c>
      <c r="F333" s="7" t="s">
        <v>8</v>
      </c>
      <c r="G333" s="8">
        <v>1</v>
      </c>
      <c r="H333" s="7" t="s">
        <v>8</v>
      </c>
      <c r="I333" s="22">
        <v>20</v>
      </c>
      <c r="K333" s="12" t="e">
        <f>#REF!*0.8</f>
        <v>#REF!</v>
      </c>
      <c r="L333" s="52">
        <f>D333*0.8</f>
        <v>2712</v>
      </c>
    </row>
    <row r="334" spans="1:12" ht="12.5" x14ac:dyDescent="0.25">
      <c r="A334" s="61" t="s">
        <v>328</v>
      </c>
      <c r="B334" s="61"/>
      <c r="C334" s="5" t="s">
        <v>11</v>
      </c>
      <c r="D334" s="9">
        <v>3390</v>
      </c>
      <c r="E334" s="8">
        <v>1</v>
      </c>
      <c r="F334" s="7" t="s">
        <v>8</v>
      </c>
      <c r="G334" s="8">
        <v>1</v>
      </c>
      <c r="H334" s="7" t="s">
        <v>8</v>
      </c>
      <c r="I334" s="22">
        <v>20</v>
      </c>
      <c r="K334" s="12" t="e">
        <f>#REF!*0.8</f>
        <v>#REF!</v>
      </c>
      <c r="L334" s="52">
        <f>D334*0.8</f>
        <v>2712</v>
      </c>
    </row>
    <row r="335" spans="1:12" ht="12.5" x14ac:dyDescent="0.25">
      <c r="A335" s="61" t="s">
        <v>329</v>
      </c>
      <c r="B335" s="61"/>
      <c r="C335" s="5" t="s">
        <v>11</v>
      </c>
      <c r="D335" s="9">
        <v>3390</v>
      </c>
      <c r="E335" s="7" t="s">
        <v>8</v>
      </c>
      <c r="F335" s="7" t="s">
        <v>8</v>
      </c>
      <c r="G335" s="8">
        <v>1</v>
      </c>
      <c r="H335" s="7" t="s">
        <v>8</v>
      </c>
      <c r="I335" s="22">
        <v>20</v>
      </c>
      <c r="K335" s="12" t="e">
        <f>#REF!*0.8</f>
        <v>#REF!</v>
      </c>
      <c r="L335" s="52">
        <f>D335*0.8</f>
        <v>2712</v>
      </c>
    </row>
    <row r="336" spans="1:12" ht="12.5" x14ac:dyDescent="0.25">
      <c r="A336" s="61" t="s">
        <v>330</v>
      </c>
      <c r="B336" s="61"/>
      <c r="C336" s="5" t="s">
        <v>11</v>
      </c>
      <c r="D336" s="9">
        <v>3390</v>
      </c>
      <c r="E336" s="7" t="s">
        <v>8</v>
      </c>
      <c r="F336" s="7" t="s">
        <v>8</v>
      </c>
      <c r="G336" s="8">
        <v>1</v>
      </c>
      <c r="H336" s="7" t="s">
        <v>8</v>
      </c>
      <c r="I336" s="22">
        <v>20</v>
      </c>
      <c r="K336" s="12" t="e">
        <f>#REF!*0.8</f>
        <v>#REF!</v>
      </c>
      <c r="L336" s="52">
        <f>D336*0.8</f>
        <v>2712</v>
      </c>
    </row>
    <row r="337" spans="1:12" ht="12.5" x14ac:dyDescent="0.25">
      <c r="A337" s="61" t="s">
        <v>331</v>
      </c>
      <c r="B337" s="61"/>
      <c r="C337" s="5" t="s">
        <v>11</v>
      </c>
      <c r="D337" s="9">
        <v>3390</v>
      </c>
      <c r="E337" s="7" t="s">
        <v>8</v>
      </c>
      <c r="F337" s="7" t="s">
        <v>8</v>
      </c>
      <c r="G337" s="8">
        <v>1</v>
      </c>
      <c r="H337" s="7" t="s">
        <v>8</v>
      </c>
      <c r="I337" s="22">
        <v>20</v>
      </c>
      <c r="K337" s="12" t="e">
        <f>#REF!*0.8</f>
        <v>#REF!</v>
      </c>
      <c r="L337" s="52">
        <f>D337*0.8</f>
        <v>2712</v>
      </c>
    </row>
    <row r="338" spans="1:12" ht="12.5" x14ac:dyDescent="0.25">
      <c r="A338" s="61" t="s">
        <v>332</v>
      </c>
      <c r="B338" s="61"/>
      <c r="C338" s="5" t="s">
        <v>11</v>
      </c>
      <c r="D338" s="9">
        <v>3490</v>
      </c>
      <c r="E338" s="7" t="s">
        <v>8</v>
      </c>
      <c r="F338" s="7" t="s">
        <v>8</v>
      </c>
      <c r="G338" s="8">
        <v>1</v>
      </c>
      <c r="H338" s="7" t="s">
        <v>8</v>
      </c>
      <c r="I338" s="22">
        <v>20</v>
      </c>
      <c r="K338" s="12" t="e">
        <f>#REF!*0.8</f>
        <v>#REF!</v>
      </c>
      <c r="L338" s="52">
        <f>D338*0.8</f>
        <v>2792</v>
      </c>
    </row>
    <row r="339" spans="1:12" ht="12.5" x14ac:dyDescent="0.25">
      <c r="A339" s="61" t="s">
        <v>333</v>
      </c>
      <c r="B339" s="61"/>
      <c r="C339" s="5" t="s">
        <v>11</v>
      </c>
      <c r="D339" s="9">
        <v>3490</v>
      </c>
      <c r="E339" s="7" t="s">
        <v>8</v>
      </c>
      <c r="F339" s="7" t="s">
        <v>8</v>
      </c>
      <c r="G339" s="8">
        <v>1</v>
      </c>
      <c r="H339" s="7" t="s">
        <v>8</v>
      </c>
      <c r="I339" s="22">
        <v>20</v>
      </c>
      <c r="K339" s="12" t="e">
        <f>#REF!*0.8</f>
        <v>#REF!</v>
      </c>
      <c r="L339" s="52">
        <f>D339*0.8</f>
        <v>2792</v>
      </c>
    </row>
    <row r="340" spans="1:12" ht="12.5" x14ac:dyDescent="0.25">
      <c r="A340" s="61" t="s">
        <v>334</v>
      </c>
      <c r="B340" s="61"/>
      <c r="C340" s="5" t="s">
        <v>11</v>
      </c>
      <c r="D340" s="9">
        <v>3490</v>
      </c>
      <c r="E340" s="7" t="s">
        <v>8</v>
      </c>
      <c r="F340" s="7" t="s">
        <v>8</v>
      </c>
      <c r="G340" s="8">
        <v>1</v>
      </c>
      <c r="H340" s="7" t="s">
        <v>8</v>
      </c>
      <c r="I340" s="22">
        <v>20</v>
      </c>
      <c r="K340" s="12" t="e">
        <f>#REF!*0.8</f>
        <v>#REF!</v>
      </c>
      <c r="L340" s="52">
        <f>D340*0.8</f>
        <v>2792</v>
      </c>
    </row>
    <row r="341" spans="1:12" ht="12.5" x14ac:dyDescent="0.25">
      <c r="A341" s="61" t="s">
        <v>335</v>
      </c>
      <c r="B341" s="61"/>
      <c r="C341" s="5" t="s">
        <v>11</v>
      </c>
      <c r="D341" s="9">
        <v>3490</v>
      </c>
      <c r="E341" s="8">
        <v>1</v>
      </c>
      <c r="F341" s="7" t="s">
        <v>8</v>
      </c>
      <c r="G341" s="8">
        <v>1</v>
      </c>
      <c r="H341" s="7" t="s">
        <v>8</v>
      </c>
      <c r="I341" s="22">
        <v>20</v>
      </c>
      <c r="K341" s="12" t="e">
        <f>#REF!*0.8</f>
        <v>#REF!</v>
      </c>
      <c r="L341" s="52">
        <f>D341*0.8</f>
        <v>2792</v>
      </c>
    </row>
    <row r="342" spans="1:12" ht="12.5" x14ac:dyDescent="0.25">
      <c r="A342" s="61" t="s">
        <v>336</v>
      </c>
      <c r="B342" s="61"/>
      <c r="C342" s="5" t="s">
        <v>11</v>
      </c>
      <c r="D342" s="9">
        <v>3490</v>
      </c>
      <c r="E342" s="7" t="s">
        <v>8</v>
      </c>
      <c r="F342" s="7" t="s">
        <v>8</v>
      </c>
      <c r="G342" s="8">
        <v>1</v>
      </c>
      <c r="H342" s="7" t="s">
        <v>8</v>
      </c>
      <c r="I342" s="22">
        <v>20</v>
      </c>
      <c r="K342" s="12" t="e">
        <f>#REF!*0.8</f>
        <v>#REF!</v>
      </c>
      <c r="L342" s="52">
        <f>D342*0.8</f>
        <v>2792</v>
      </c>
    </row>
    <row r="343" spans="1:12" ht="12.5" x14ac:dyDescent="0.25">
      <c r="A343" s="61" t="s">
        <v>337</v>
      </c>
      <c r="B343" s="61"/>
      <c r="C343" s="5" t="s">
        <v>11</v>
      </c>
      <c r="D343" s="9">
        <v>3490</v>
      </c>
      <c r="E343" s="7" t="s">
        <v>8</v>
      </c>
      <c r="F343" s="7" t="s">
        <v>8</v>
      </c>
      <c r="G343" s="8">
        <v>1</v>
      </c>
      <c r="H343" s="7" t="s">
        <v>8</v>
      </c>
      <c r="I343" s="22">
        <v>20</v>
      </c>
      <c r="K343" s="12" t="e">
        <f>#REF!*0.8</f>
        <v>#REF!</v>
      </c>
      <c r="L343" s="52">
        <f>D343*0.8</f>
        <v>2792</v>
      </c>
    </row>
    <row r="344" spans="1:12" ht="12.5" x14ac:dyDescent="0.25">
      <c r="A344" s="61" t="s">
        <v>338</v>
      </c>
      <c r="B344" s="61"/>
      <c r="C344" s="5" t="s">
        <v>11</v>
      </c>
      <c r="D344" s="9">
        <v>3490</v>
      </c>
      <c r="E344" s="7" t="s">
        <v>8</v>
      </c>
      <c r="F344" s="7" t="s">
        <v>8</v>
      </c>
      <c r="G344" s="8">
        <v>1</v>
      </c>
      <c r="H344" s="7" t="s">
        <v>8</v>
      </c>
      <c r="I344" s="22">
        <v>20</v>
      </c>
      <c r="K344" s="12" t="e">
        <f>#REF!*0.8</f>
        <v>#REF!</v>
      </c>
      <c r="L344" s="52">
        <f>D344*0.8</f>
        <v>2792</v>
      </c>
    </row>
    <row r="345" spans="1:12" ht="12.5" x14ac:dyDescent="0.25">
      <c r="A345" s="61" t="s">
        <v>339</v>
      </c>
      <c r="B345" s="61"/>
      <c r="C345" s="5" t="s">
        <v>11</v>
      </c>
      <c r="D345" s="9">
        <v>3490</v>
      </c>
      <c r="E345" s="7" t="s">
        <v>8</v>
      </c>
      <c r="F345" s="7" t="s">
        <v>8</v>
      </c>
      <c r="G345" s="8">
        <v>1</v>
      </c>
      <c r="H345" s="7" t="s">
        <v>8</v>
      </c>
      <c r="I345" s="22">
        <v>20</v>
      </c>
      <c r="K345" s="12" t="e">
        <f>#REF!*0.8</f>
        <v>#REF!</v>
      </c>
      <c r="L345" s="52">
        <f>D345*0.8</f>
        <v>2792</v>
      </c>
    </row>
    <row r="346" spans="1:12" ht="12.5" x14ac:dyDescent="0.25">
      <c r="A346" s="63" t="s">
        <v>340</v>
      </c>
      <c r="B346" s="63"/>
      <c r="C346" s="5" t="s">
        <v>10</v>
      </c>
      <c r="D346" s="9">
        <v>3390</v>
      </c>
      <c r="E346" s="7" t="s">
        <v>8</v>
      </c>
      <c r="F346" s="7" t="s">
        <v>8</v>
      </c>
      <c r="G346" s="8">
        <v>1</v>
      </c>
      <c r="H346" s="7" t="s">
        <v>8</v>
      </c>
      <c r="I346" s="22">
        <v>20</v>
      </c>
      <c r="K346" s="12" t="e">
        <f>#REF!*0.8</f>
        <v>#REF!</v>
      </c>
      <c r="L346" s="52">
        <f>D346*0.8</f>
        <v>2712</v>
      </c>
    </row>
    <row r="347" spans="1:12" ht="12.5" x14ac:dyDescent="0.25">
      <c r="A347" s="61" t="s">
        <v>341</v>
      </c>
      <c r="B347" s="61"/>
      <c r="C347" s="5" t="s">
        <v>11</v>
      </c>
      <c r="D347" s="9">
        <v>5990</v>
      </c>
      <c r="E347" s="7" t="s">
        <v>8</v>
      </c>
      <c r="F347" s="7" t="s">
        <v>8</v>
      </c>
      <c r="G347" s="8">
        <v>1</v>
      </c>
      <c r="H347" s="7" t="s">
        <v>8</v>
      </c>
      <c r="I347" s="22">
        <v>20</v>
      </c>
      <c r="K347" s="12" t="e">
        <f>#REF!*0.8</f>
        <v>#REF!</v>
      </c>
      <c r="L347" s="52">
        <f>D347*0.8</f>
        <v>4792</v>
      </c>
    </row>
    <row r="348" spans="1:12" ht="12.5" x14ac:dyDescent="0.25">
      <c r="A348" s="61" t="s">
        <v>342</v>
      </c>
      <c r="B348" s="61"/>
      <c r="C348" s="5" t="s">
        <v>11</v>
      </c>
      <c r="D348" s="9">
        <v>5990</v>
      </c>
      <c r="E348" s="7" t="s">
        <v>8</v>
      </c>
      <c r="F348" s="7" t="s">
        <v>8</v>
      </c>
      <c r="G348" s="8">
        <v>1</v>
      </c>
      <c r="H348" s="7" t="s">
        <v>8</v>
      </c>
      <c r="I348" s="22">
        <v>20</v>
      </c>
      <c r="K348" s="12" t="e">
        <f>#REF!*0.8</f>
        <v>#REF!</v>
      </c>
      <c r="L348" s="52">
        <f>D348*0.8</f>
        <v>4792</v>
      </c>
    </row>
    <row r="349" spans="1:12" ht="12.5" x14ac:dyDescent="0.25">
      <c r="A349" s="61" t="s">
        <v>343</v>
      </c>
      <c r="B349" s="61"/>
      <c r="C349" s="5" t="s">
        <v>11</v>
      </c>
      <c r="D349" s="9">
        <v>5990</v>
      </c>
      <c r="E349" s="8">
        <v>1</v>
      </c>
      <c r="F349" s="7" t="s">
        <v>8</v>
      </c>
      <c r="G349" s="8">
        <v>1</v>
      </c>
      <c r="H349" s="7" t="s">
        <v>8</v>
      </c>
      <c r="I349" s="22">
        <v>20</v>
      </c>
      <c r="K349" s="12" t="e">
        <f>#REF!*0.8</f>
        <v>#REF!</v>
      </c>
      <c r="L349" s="52">
        <f>D349*0.8</f>
        <v>4792</v>
      </c>
    </row>
    <row r="350" spans="1:12" ht="12.5" x14ac:dyDescent="0.25">
      <c r="A350" s="61" t="s">
        <v>344</v>
      </c>
      <c r="B350" s="61"/>
      <c r="C350" s="5" t="s">
        <v>11</v>
      </c>
      <c r="D350" s="9">
        <v>5990</v>
      </c>
      <c r="E350" s="8">
        <v>1</v>
      </c>
      <c r="F350" s="7" t="s">
        <v>8</v>
      </c>
      <c r="G350" s="8">
        <v>1</v>
      </c>
      <c r="H350" s="7" t="s">
        <v>8</v>
      </c>
      <c r="I350" s="22">
        <v>20</v>
      </c>
      <c r="K350" s="12" t="e">
        <f>#REF!*0.8</f>
        <v>#REF!</v>
      </c>
      <c r="L350" s="52">
        <f>D350*0.8</f>
        <v>4792</v>
      </c>
    </row>
    <row r="351" spans="1:12" ht="12.5" x14ac:dyDescent="0.25">
      <c r="A351" s="61" t="s">
        <v>345</v>
      </c>
      <c r="B351" s="61"/>
      <c r="C351" s="5" t="s">
        <v>11</v>
      </c>
      <c r="D351" s="9">
        <v>5990</v>
      </c>
      <c r="E351" s="8">
        <v>1</v>
      </c>
      <c r="F351" s="7" t="s">
        <v>8</v>
      </c>
      <c r="G351" s="8">
        <v>1</v>
      </c>
      <c r="H351" s="7" t="s">
        <v>8</v>
      </c>
      <c r="I351" s="22">
        <v>20</v>
      </c>
      <c r="K351" s="12" t="e">
        <f>#REF!*0.8</f>
        <v>#REF!</v>
      </c>
      <c r="L351" s="52">
        <f>D351*0.8</f>
        <v>4792</v>
      </c>
    </row>
    <row r="352" spans="1:12" ht="12.5" x14ac:dyDescent="0.25">
      <c r="A352" s="61" t="s">
        <v>346</v>
      </c>
      <c r="B352" s="61"/>
      <c r="C352" s="5" t="s">
        <v>11</v>
      </c>
      <c r="D352" s="9">
        <v>5990</v>
      </c>
      <c r="E352" s="7" t="s">
        <v>8</v>
      </c>
      <c r="F352" s="7" t="s">
        <v>8</v>
      </c>
      <c r="G352" s="8">
        <v>1</v>
      </c>
      <c r="H352" s="7" t="s">
        <v>8</v>
      </c>
      <c r="I352" s="22">
        <v>20</v>
      </c>
      <c r="K352" s="12" t="e">
        <f>#REF!*0.8</f>
        <v>#REF!</v>
      </c>
      <c r="L352" s="52">
        <f>D352*0.8</f>
        <v>4792</v>
      </c>
    </row>
    <row r="353" spans="1:12" ht="12.5" x14ac:dyDescent="0.25">
      <c r="A353" s="61" t="s">
        <v>347</v>
      </c>
      <c r="B353" s="61"/>
      <c r="C353" s="5" t="s">
        <v>11</v>
      </c>
      <c r="D353" s="9">
        <v>5990</v>
      </c>
      <c r="E353" s="8">
        <v>1</v>
      </c>
      <c r="F353" s="7" t="s">
        <v>8</v>
      </c>
      <c r="G353" s="8">
        <v>1</v>
      </c>
      <c r="H353" s="7" t="s">
        <v>8</v>
      </c>
      <c r="I353" s="22">
        <v>20</v>
      </c>
      <c r="K353" s="12" t="e">
        <f>#REF!*0.8</f>
        <v>#REF!</v>
      </c>
      <c r="L353" s="52">
        <f>D353*0.8</f>
        <v>4792</v>
      </c>
    </row>
    <row r="354" spans="1:12" ht="12.5" x14ac:dyDescent="0.25">
      <c r="A354" s="61" t="s">
        <v>348</v>
      </c>
      <c r="B354" s="61"/>
      <c r="C354" s="5" t="s">
        <v>11</v>
      </c>
      <c r="D354" s="9">
        <v>5990</v>
      </c>
      <c r="E354" s="8">
        <v>1</v>
      </c>
      <c r="F354" s="7" t="s">
        <v>8</v>
      </c>
      <c r="G354" s="8">
        <v>1</v>
      </c>
      <c r="H354" s="7" t="s">
        <v>8</v>
      </c>
      <c r="I354" s="22">
        <v>20</v>
      </c>
      <c r="K354" s="12" t="e">
        <f>#REF!*0.8</f>
        <v>#REF!</v>
      </c>
      <c r="L354" s="52">
        <f>D354*0.8</f>
        <v>4792</v>
      </c>
    </row>
    <row r="355" spans="1:12" ht="12.5" x14ac:dyDescent="0.25">
      <c r="A355" s="61" t="s">
        <v>349</v>
      </c>
      <c r="B355" s="61"/>
      <c r="C355" s="5" t="s">
        <v>11</v>
      </c>
      <c r="D355" s="9">
        <v>5990</v>
      </c>
      <c r="E355" s="8">
        <v>1</v>
      </c>
      <c r="F355" s="7" t="s">
        <v>8</v>
      </c>
      <c r="G355" s="8">
        <v>1</v>
      </c>
      <c r="H355" s="7" t="s">
        <v>8</v>
      </c>
      <c r="I355" s="22">
        <v>20</v>
      </c>
      <c r="K355" s="12" t="e">
        <f>#REF!*0.8</f>
        <v>#REF!</v>
      </c>
      <c r="L355" s="52">
        <f>D355*0.8</f>
        <v>4792</v>
      </c>
    </row>
    <row r="356" spans="1:12" ht="12.5" x14ac:dyDescent="0.25">
      <c r="A356" s="61" t="s">
        <v>350</v>
      </c>
      <c r="B356" s="61"/>
      <c r="C356" s="5" t="s">
        <v>11</v>
      </c>
      <c r="D356" s="9">
        <v>5990</v>
      </c>
      <c r="E356" s="8">
        <v>1</v>
      </c>
      <c r="F356" s="7" t="s">
        <v>8</v>
      </c>
      <c r="G356" s="8">
        <v>1</v>
      </c>
      <c r="H356" s="7" t="s">
        <v>8</v>
      </c>
      <c r="I356" s="22">
        <v>20</v>
      </c>
      <c r="K356" s="12" t="e">
        <f>#REF!*0.8</f>
        <v>#REF!</v>
      </c>
      <c r="L356" s="52">
        <f>D356*0.8</f>
        <v>4792</v>
      </c>
    </row>
    <row r="357" spans="1:12" ht="12.5" x14ac:dyDescent="0.25">
      <c r="A357" s="61" t="s">
        <v>351</v>
      </c>
      <c r="B357" s="61"/>
      <c r="C357" s="5" t="s">
        <v>11</v>
      </c>
      <c r="D357" s="9">
        <v>5990</v>
      </c>
      <c r="E357" s="7" t="s">
        <v>8</v>
      </c>
      <c r="F357" s="7" t="s">
        <v>8</v>
      </c>
      <c r="G357" s="8">
        <v>1</v>
      </c>
      <c r="H357" s="7" t="s">
        <v>8</v>
      </c>
      <c r="I357" s="22">
        <v>20</v>
      </c>
      <c r="K357" s="12" t="e">
        <f>#REF!*0.8</f>
        <v>#REF!</v>
      </c>
      <c r="L357" s="52">
        <f>D357*0.8</f>
        <v>4792</v>
      </c>
    </row>
    <row r="358" spans="1:12" ht="12.5" x14ac:dyDescent="0.25">
      <c r="A358" s="61" t="s">
        <v>352</v>
      </c>
      <c r="B358" s="61"/>
      <c r="C358" s="5" t="s">
        <v>11</v>
      </c>
      <c r="D358" s="9">
        <v>5990</v>
      </c>
      <c r="E358" s="8">
        <v>1</v>
      </c>
      <c r="F358" s="7" t="s">
        <v>8</v>
      </c>
      <c r="G358" s="8">
        <v>1</v>
      </c>
      <c r="H358" s="7" t="s">
        <v>8</v>
      </c>
      <c r="I358" s="22">
        <v>20</v>
      </c>
      <c r="K358" s="12" t="e">
        <f>#REF!*0.8</f>
        <v>#REF!</v>
      </c>
      <c r="L358" s="52">
        <f>D358*0.8</f>
        <v>4792</v>
      </c>
    </row>
    <row r="359" spans="1:12" ht="12.5" x14ac:dyDescent="0.25">
      <c r="A359" s="61" t="s">
        <v>353</v>
      </c>
      <c r="B359" s="61"/>
      <c r="C359" s="5" t="s">
        <v>11</v>
      </c>
      <c r="D359" s="9">
        <v>5990</v>
      </c>
      <c r="E359" s="8">
        <v>1</v>
      </c>
      <c r="F359" s="7" t="s">
        <v>8</v>
      </c>
      <c r="G359" s="8">
        <v>1</v>
      </c>
      <c r="H359" s="7" t="s">
        <v>8</v>
      </c>
      <c r="I359" s="22">
        <v>20</v>
      </c>
      <c r="K359" s="12" t="e">
        <f>#REF!*0.8</f>
        <v>#REF!</v>
      </c>
      <c r="L359" s="52">
        <f>D359*0.8</f>
        <v>4792</v>
      </c>
    </row>
    <row r="360" spans="1:12" ht="12.5" x14ac:dyDescent="0.25">
      <c r="A360" s="61" t="s">
        <v>354</v>
      </c>
      <c r="B360" s="61"/>
      <c r="C360" s="5" t="s">
        <v>11</v>
      </c>
      <c r="D360" s="9">
        <v>7490</v>
      </c>
      <c r="E360" s="7" t="s">
        <v>8</v>
      </c>
      <c r="F360" s="7" t="s">
        <v>8</v>
      </c>
      <c r="G360" s="8">
        <v>1</v>
      </c>
      <c r="H360" s="7" t="s">
        <v>8</v>
      </c>
      <c r="I360" s="22">
        <v>20</v>
      </c>
      <c r="K360" s="12" t="e">
        <f>#REF!*0.8</f>
        <v>#REF!</v>
      </c>
      <c r="L360" s="52">
        <f>D360*0.8</f>
        <v>5992</v>
      </c>
    </row>
    <row r="361" spans="1:12" ht="12.5" x14ac:dyDescent="0.25">
      <c r="A361" s="61" t="s">
        <v>355</v>
      </c>
      <c r="B361" s="61"/>
      <c r="C361" s="5" t="s">
        <v>11</v>
      </c>
      <c r="D361" s="9">
        <v>7490</v>
      </c>
      <c r="E361" s="7" t="s">
        <v>8</v>
      </c>
      <c r="F361" s="7" t="s">
        <v>8</v>
      </c>
      <c r="G361" s="8">
        <v>1</v>
      </c>
      <c r="H361" s="7" t="s">
        <v>8</v>
      </c>
      <c r="I361" s="22">
        <v>20</v>
      </c>
      <c r="K361" s="12" t="e">
        <f>#REF!*0.8</f>
        <v>#REF!</v>
      </c>
      <c r="L361" s="52">
        <f>D361*0.8</f>
        <v>5992</v>
      </c>
    </row>
    <row r="362" spans="1:12" ht="12.5" x14ac:dyDescent="0.25">
      <c r="A362" s="61" t="s">
        <v>356</v>
      </c>
      <c r="B362" s="61"/>
      <c r="C362" s="5" t="s">
        <v>11</v>
      </c>
      <c r="D362" s="9">
        <v>7490</v>
      </c>
      <c r="E362" s="7" t="s">
        <v>8</v>
      </c>
      <c r="F362" s="7" t="s">
        <v>8</v>
      </c>
      <c r="G362" s="8">
        <v>1</v>
      </c>
      <c r="H362" s="7" t="s">
        <v>8</v>
      </c>
      <c r="I362" s="22">
        <v>20</v>
      </c>
      <c r="K362" s="12" t="e">
        <f>#REF!*0.8</f>
        <v>#REF!</v>
      </c>
      <c r="L362" s="52">
        <f>D362*0.8</f>
        <v>5992</v>
      </c>
    </row>
    <row r="363" spans="1:12" ht="12.5" x14ac:dyDescent="0.25">
      <c r="A363" s="61" t="s">
        <v>357</v>
      </c>
      <c r="B363" s="61"/>
      <c r="C363" s="5" t="s">
        <v>10</v>
      </c>
      <c r="D363" s="9">
        <v>5190</v>
      </c>
      <c r="E363" s="7" t="s">
        <v>8</v>
      </c>
      <c r="F363" s="7" t="s">
        <v>8</v>
      </c>
      <c r="G363" s="8">
        <v>1</v>
      </c>
      <c r="H363" s="7" t="s">
        <v>8</v>
      </c>
      <c r="I363" s="22">
        <v>20</v>
      </c>
      <c r="K363" s="12" t="e">
        <f>#REF!*0.8</f>
        <v>#REF!</v>
      </c>
      <c r="L363" s="52">
        <f>D363*0.8</f>
        <v>4152</v>
      </c>
    </row>
    <row r="364" spans="1:12" ht="12.5" x14ac:dyDescent="0.25">
      <c r="A364" s="61" t="s">
        <v>358</v>
      </c>
      <c r="B364" s="61"/>
      <c r="C364" s="5" t="s">
        <v>11</v>
      </c>
      <c r="D364" s="9">
        <v>4890</v>
      </c>
      <c r="E364" s="7" t="s">
        <v>8</v>
      </c>
      <c r="F364" s="8">
        <v>1</v>
      </c>
      <c r="G364" s="8">
        <v>1</v>
      </c>
      <c r="H364" s="7" t="s">
        <v>8</v>
      </c>
      <c r="I364" s="22">
        <v>20</v>
      </c>
      <c r="K364" s="12" t="e">
        <f>#REF!*0.8</f>
        <v>#REF!</v>
      </c>
      <c r="L364" s="52">
        <f>D364*0.8</f>
        <v>3912</v>
      </c>
    </row>
    <row r="365" spans="1:12" ht="12.5" x14ac:dyDescent="0.25">
      <c r="A365" s="61" t="s">
        <v>359</v>
      </c>
      <c r="B365" s="61"/>
      <c r="C365" s="5" t="s">
        <v>11</v>
      </c>
      <c r="D365" s="9">
        <v>4890</v>
      </c>
      <c r="E365" s="7" t="s">
        <v>8</v>
      </c>
      <c r="F365" s="8">
        <v>2</v>
      </c>
      <c r="G365" s="8">
        <v>1</v>
      </c>
      <c r="H365" s="7" t="s">
        <v>8</v>
      </c>
      <c r="I365" s="22">
        <v>20</v>
      </c>
      <c r="K365" s="12" t="e">
        <f>#REF!*0.8</f>
        <v>#REF!</v>
      </c>
      <c r="L365" s="52">
        <f>D365*0.8</f>
        <v>3912</v>
      </c>
    </row>
    <row r="366" spans="1:12" ht="12.5" x14ac:dyDescent="0.25">
      <c r="A366" s="61" t="s">
        <v>360</v>
      </c>
      <c r="B366" s="61"/>
      <c r="C366" s="5" t="s">
        <v>11</v>
      </c>
      <c r="D366" s="9">
        <v>4890</v>
      </c>
      <c r="E366" s="7" t="s">
        <v>8</v>
      </c>
      <c r="F366" s="8">
        <v>2</v>
      </c>
      <c r="G366" s="8">
        <v>1</v>
      </c>
      <c r="H366" s="7" t="s">
        <v>8</v>
      </c>
      <c r="I366" s="22">
        <v>20</v>
      </c>
      <c r="K366" s="12" t="e">
        <f>#REF!*0.8</f>
        <v>#REF!</v>
      </c>
      <c r="L366" s="52">
        <f>D366*0.8</f>
        <v>3912</v>
      </c>
    </row>
    <row r="367" spans="1:12" ht="12.5" x14ac:dyDescent="0.25">
      <c r="A367" s="61" t="s">
        <v>361</v>
      </c>
      <c r="B367" s="61"/>
      <c r="C367" s="5" t="s">
        <v>11</v>
      </c>
      <c r="D367" s="9">
        <v>4890</v>
      </c>
      <c r="E367" s="7" t="s">
        <v>8</v>
      </c>
      <c r="F367" s="8">
        <v>2</v>
      </c>
      <c r="G367" s="8">
        <v>1</v>
      </c>
      <c r="H367" s="7" t="s">
        <v>8</v>
      </c>
      <c r="I367" s="22">
        <v>20</v>
      </c>
      <c r="K367" s="12" t="e">
        <f>#REF!*0.8</f>
        <v>#REF!</v>
      </c>
      <c r="L367" s="52">
        <f>D367*0.8</f>
        <v>3912</v>
      </c>
    </row>
    <row r="368" spans="1:12" ht="12.5" x14ac:dyDescent="0.25">
      <c r="A368" s="61" t="s">
        <v>362</v>
      </c>
      <c r="B368" s="61"/>
      <c r="C368" s="5" t="s">
        <v>11</v>
      </c>
      <c r="D368" s="9">
        <v>4890</v>
      </c>
      <c r="E368" s="7" t="s">
        <v>8</v>
      </c>
      <c r="F368" s="8">
        <v>1</v>
      </c>
      <c r="G368" s="8">
        <v>1</v>
      </c>
      <c r="H368" s="7" t="s">
        <v>8</v>
      </c>
      <c r="I368" s="22">
        <v>20</v>
      </c>
      <c r="K368" s="12" t="e">
        <f>#REF!*0.8</f>
        <v>#REF!</v>
      </c>
      <c r="L368" s="52">
        <f>D368*0.8</f>
        <v>3912</v>
      </c>
    </row>
    <row r="369" spans="1:12" ht="12.5" x14ac:dyDescent="0.25">
      <c r="A369" s="61" t="s">
        <v>363</v>
      </c>
      <c r="B369" s="61"/>
      <c r="C369" s="5" t="s">
        <v>11</v>
      </c>
      <c r="D369" s="9">
        <v>4890</v>
      </c>
      <c r="E369" s="8">
        <v>1</v>
      </c>
      <c r="F369" s="7" t="s">
        <v>8</v>
      </c>
      <c r="G369" s="8">
        <v>1</v>
      </c>
      <c r="H369" s="7" t="s">
        <v>8</v>
      </c>
      <c r="I369" s="22">
        <v>20</v>
      </c>
      <c r="K369" s="12" t="e">
        <f>#REF!*0.8</f>
        <v>#REF!</v>
      </c>
      <c r="L369" s="52">
        <f>D369*0.8</f>
        <v>3912</v>
      </c>
    </row>
    <row r="370" spans="1:12" ht="12.5" x14ac:dyDescent="0.25">
      <c r="A370" s="61" t="s">
        <v>364</v>
      </c>
      <c r="B370" s="61"/>
      <c r="C370" s="5" t="s">
        <v>10</v>
      </c>
      <c r="D370" s="9">
        <v>4890</v>
      </c>
      <c r="E370" s="8">
        <v>1</v>
      </c>
      <c r="F370" s="7" t="s">
        <v>8</v>
      </c>
      <c r="G370" s="8">
        <v>1</v>
      </c>
      <c r="H370" s="7" t="s">
        <v>8</v>
      </c>
      <c r="I370" s="22">
        <v>20</v>
      </c>
      <c r="K370" s="12" t="e">
        <f>#REF!*0.8</f>
        <v>#REF!</v>
      </c>
      <c r="L370" s="52">
        <f>D370*0.8</f>
        <v>3912</v>
      </c>
    </row>
    <row r="371" spans="1:12" ht="12.5" x14ac:dyDescent="0.25">
      <c r="A371" s="61" t="s">
        <v>365</v>
      </c>
      <c r="B371" s="61"/>
      <c r="C371" s="5" t="s">
        <v>10</v>
      </c>
      <c r="D371" s="9">
        <v>4890</v>
      </c>
      <c r="E371" s="8">
        <v>1</v>
      </c>
      <c r="F371" s="8">
        <v>1</v>
      </c>
      <c r="G371" s="8">
        <v>1</v>
      </c>
      <c r="H371" s="7" t="s">
        <v>8</v>
      </c>
      <c r="I371" s="22">
        <v>20</v>
      </c>
      <c r="K371" s="12" t="e">
        <f>#REF!*0.8</f>
        <v>#REF!</v>
      </c>
      <c r="L371" s="52">
        <f>D371*0.8</f>
        <v>3912</v>
      </c>
    </row>
    <row r="372" spans="1:12" ht="12.5" x14ac:dyDescent="0.25">
      <c r="A372" s="61" t="s">
        <v>366</v>
      </c>
      <c r="B372" s="61"/>
      <c r="C372" s="5" t="s">
        <v>10</v>
      </c>
      <c r="D372" s="9">
        <v>4890</v>
      </c>
      <c r="E372" s="8">
        <v>1</v>
      </c>
      <c r="F372" s="8">
        <v>1</v>
      </c>
      <c r="G372" s="8">
        <v>1</v>
      </c>
      <c r="H372" s="7" t="s">
        <v>8</v>
      </c>
      <c r="I372" s="22">
        <v>20</v>
      </c>
      <c r="K372" s="12" t="e">
        <f>#REF!*0.8</f>
        <v>#REF!</v>
      </c>
      <c r="L372" s="52">
        <f>D372*0.8</f>
        <v>3912</v>
      </c>
    </row>
    <row r="373" spans="1:12" ht="12.5" x14ac:dyDescent="0.25">
      <c r="A373" s="61" t="s">
        <v>367</v>
      </c>
      <c r="B373" s="61"/>
      <c r="C373" s="5" t="s">
        <v>10</v>
      </c>
      <c r="D373" s="9">
        <v>4890</v>
      </c>
      <c r="E373" s="8">
        <v>1</v>
      </c>
      <c r="F373" s="7" t="s">
        <v>8</v>
      </c>
      <c r="G373" s="8">
        <v>1</v>
      </c>
      <c r="H373" s="7" t="s">
        <v>8</v>
      </c>
      <c r="I373" s="22">
        <v>20</v>
      </c>
      <c r="K373" s="12" t="e">
        <f>#REF!*0.8</f>
        <v>#REF!</v>
      </c>
      <c r="L373" s="52">
        <f>D373*0.8</f>
        <v>3912</v>
      </c>
    </row>
    <row r="374" spans="1:12" ht="12.5" x14ac:dyDescent="0.25">
      <c r="A374" s="61" t="s">
        <v>368</v>
      </c>
      <c r="B374" s="61"/>
      <c r="C374" s="5" t="s">
        <v>11</v>
      </c>
      <c r="D374" s="9">
        <v>4990</v>
      </c>
      <c r="E374" s="7" t="s">
        <v>8</v>
      </c>
      <c r="F374" s="8">
        <v>1</v>
      </c>
      <c r="G374" s="8">
        <v>1</v>
      </c>
      <c r="H374" s="7" t="s">
        <v>8</v>
      </c>
      <c r="I374" s="22">
        <v>20</v>
      </c>
      <c r="K374" s="12" t="e">
        <f>#REF!*0.8</f>
        <v>#REF!</v>
      </c>
      <c r="L374" s="52">
        <f>D374*0.8</f>
        <v>3992</v>
      </c>
    </row>
    <row r="375" spans="1:12" ht="12.5" x14ac:dyDescent="0.25">
      <c r="A375" s="61" t="s">
        <v>369</v>
      </c>
      <c r="B375" s="61"/>
      <c r="C375" s="5" t="s">
        <v>11</v>
      </c>
      <c r="D375" s="9">
        <v>4990</v>
      </c>
      <c r="E375" s="7" t="s">
        <v>8</v>
      </c>
      <c r="F375" s="8">
        <v>1</v>
      </c>
      <c r="G375" s="8">
        <v>1</v>
      </c>
      <c r="H375" s="7" t="s">
        <v>8</v>
      </c>
      <c r="I375" s="22">
        <v>20</v>
      </c>
      <c r="K375" s="12" t="e">
        <f>#REF!*0.8</f>
        <v>#REF!</v>
      </c>
      <c r="L375" s="52">
        <f>D375*0.8</f>
        <v>3992</v>
      </c>
    </row>
    <row r="376" spans="1:12" ht="12.5" x14ac:dyDescent="0.25">
      <c r="A376" s="61" t="s">
        <v>370</v>
      </c>
      <c r="B376" s="61"/>
      <c r="C376" s="5" t="s">
        <v>11</v>
      </c>
      <c r="D376" s="9">
        <v>4990</v>
      </c>
      <c r="E376" s="7" t="s">
        <v>8</v>
      </c>
      <c r="F376" s="8">
        <v>2</v>
      </c>
      <c r="G376" s="8">
        <v>1</v>
      </c>
      <c r="H376" s="7" t="s">
        <v>8</v>
      </c>
      <c r="I376" s="22">
        <v>20</v>
      </c>
      <c r="K376" s="12" t="e">
        <f>#REF!*0.8</f>
        <v>#REF!</v>
      </c>
      <c r="L376" s="52">
        <f>D376*0.8</f>
        <v>3992</v>
      </c>
    </row>
    <row r="377" spans="1:12" ht="12.5" x14ac:dyDescent="0.25">
      <c r="A377" s="61" t="s">
        <v>371</v>
      </c>
      <c r="B377" s="61"/>
      <c r="C377" s="5" t="s">
        <v>11</v>
      </c>
      <c r="D377" s="9">
        <v>4990</v>
      </c>
      <c r="E377" s="7" t="s">
        <v>8</v>
      </c>
      <c r="F377" s="8">
        <v>1</v>
      </c>
      <c r="G377" s="8">
        <v>2</v>
      </c>
      <c r="H377" s="7" t="s">
        <v>8</v>
      </c>
      <c r="I377" s="22">
        <v>20</v>
      </c>
      <c r="K377" s="12" t="e">
        <f>#REF!*0.8</f>
        <v>#REF!</v>
      </c>
      <c r="L377" s="52">
        <f>D377*0.8</f>
        <v>3992</v>
      </c>
    </row>
    <row r="378" spans="1:12" ht="12.5" x14ac:dyDescent="0.25">
      <c r="A378" s="61" t="s">
        <v>372</v>
      </c>
      <c r="B378" s="61"/>
      <c r="C378" s="5" t="s">
        <v>11</v>
      </c>
      <c r="D378" s="9">
        <v>4990</v>
      </c>
      <c r="E378" s="7" t="s">
        <v>8</v>
      </c>
      <c r="F378" s="8">
        <v>2</v>
      </c>
      <c r="G378" s="8">
        <v>1</v>
      </c>
      <c r="H378" s="7" t="s">
        <v>8</v>
      </c>
      <c r="I378" s="22">
        <v>20</v>
      </c>
      <c r="K378" s="12" t="e">
        <f>#REF!*0.8</f>
        <v>#REF!</v>
      </c>
      <c r="L378" s="52">
        <f>D378*0.8</f>
        <v>3992</v>
      </c>
    </row>
    <row r="379" spans="1:12" ht="12.5" x14ac:dyDescent="0.25">
      <c r="A379" s="61" t="s">
        <v>373</v>
      </c>
      <c r="B379" s="61"/>
      <c r="C379" s="5" t="s">
        <v>11</v>
      </c>
      <c r="D379" s="9">
        <v>4990</v>
      </c>
      <c r="E379" s="7" t="s">
        <v>8</v>
      </c>
      <c r="F379" s="8">
        <v>1</v>
      </c>
      <c r="G379" s="8">
        <v>1</v>
      </c>
      <c r="H379" s="7" t="s">
        <v>8</v>
      </c>
      <c r="I379" s="22">
        <v>20</v>
      </c>
      <c r="K379" s="12" t="e">
        <f>#REF!*0.8</f>
        <v>#REF!</v>
      </c>
      <c r="L379" s="52">
        <f>D379*0.8</f>
        <v>3992</v>
      </c>
    </row>
    <row r="380" spans="1:12" ht="12.5" x14ac:dyDescent="0.25">
      <c r="A380" s="61" t="s">
        <v>374</v>
      </c>
      <c r="B380" s="61"/>
      <c r="C380" s="5" t="s">
        <v>11</v>
      </c>
      <c r="D380" s="9">
        <v>4990</v>
      </c>
      <c r="E380" s="7" t="s">
        <v>8</v>
      </c>
      <c r="F380" s="8">
        <v>1</v>
      </c>
      <c r="G380" s="8">
        <v>1</v>
      </c>
      <c r="H380" s="7" t="s">
        <v>8</v>
      </c>
      <c r="I380" s="22">
        <v>20</v>
      </c>
      <c r="K380" s="12" t="e">
        <f>#REF!*0.8</f>
        <v>#REF!</v>
      </c>
      <c r="L380" s="52">
        <f>D380*0.8</f>
        <v>3992</v>
      </c>
    </row>
    <row r="381" spans="1:12" ht="12.5" x14ac:dyDescent="0.25">
      <c r="A381" s="61" t="s">
        <v>375</v>
      </c>
      <c r="B381" s="61"/>
      <c r="C381" s="5" t="s">
        <v>11</v>
      </c>
      <c r="D381" s="9">
        <v>4990</v>
      </c>
      <c r="E381" s="7" t="s">
        <v>8</v>
      </c>
      <c r="F381" s="8">
        <v>1</v>
      </c>
      <c r="G381" s="8">
        <v>1</v>
      </c>
      <c r="H381" s="7" t="s">
        <v>8</v>
      </c>
      <c r="I381" s="22">
        <v>20</v>
      </c>
      <c r="K381" s="12" t="e">
        <f>#REF!*0.8</f>
        <v>#REF!</v>
      </c>
      <c r="L381" s="52">
        <f>D381*0.8</f>
        <v>3992</v>
      </c>
    </row>
    <row r="382" spans="1:12" ht="12.5" x14ac:dyDescent="0.25">
      <c r="A382" s="61" t="s">
        <v>376</v>
      </c>
      <c r="B382" s="61"/>
      <c r="C382" s="5" t="s">
        <v>11</v>
      </c>
      <c r="D382" s="9">
        <v>4990</v>
      </c>
      <c r="E382" s="7" t="s">
        <v>8</v>
      </c>
      <c r="F382" s="8">
        <v>1</v>
      </c>
      <c r="G382" s="8">
        <v>1</v>
      </c>
      <c r="H382" s="7" t="s">
        <v>8</v>
      </c>
      <c r="I382" s="22">
        <v>20</v>
      </c>
      <c r="K382" s="12" t="e">
        <f>#REF!*0.8</f>
        <v>#REF!</v>
      </c>
      <c r="L382" s="52">
        <f>D382*0.8</f>
        <v>3992</v>
      </c>
    </row>
    <row r="383" spans="1:12" ht="13" x14ac:dyDescent="0.3">
      <c r="A383" s="62" t="s">
        <v>13</v>
      </c>
      <c r="B383" s="62"/>
      <c r="C383" s="62"/>
      <c r="D383" s="26"/>
      <c r="E383" s="10">
        <v>28</v>
      </c>
      <c r="F383" s="10">
        <v>6</v>
      </c>
      <c r="G383" s="10">
        <v>40</v>
      </c>
      <c r="H383" s="11" t="s">
        <v>8</v>
      </c>
      <c r="I383" s="21"/>
      <c r="J383" s="14"/>
      <c r="K383" s="24"/>
      <c r="L383" s="53"/>
    </row>
    <row r="384" spans="1:12" ht="13" x14ac:dyDescent="0.3">
      <c r="A384" s="62" t="s">
        <v>377</v>
      </c>
      <c r="B384" s="62"/>
      <c r="C384" s="62"/>
      <c r="D384" s="26"/>
      <c r="E384" s="10">
        <v>7</v>
      </c>
      <c r="F384" s="11" t="s">
        <v>8</v>
      </c>
      <c r="G384" s="10">
        <v>4</v>
      </c>
      <c r="H384" s="11" t="s">
        <v>8</v>
      </c>
      <c r="I384" s="21"/>
      <c r="J384" s="14"/>
      <c r="K384" s="24"/>
      <c r="L384" s="53"/>
    </row>
    <row r="385" spans="1:12" ht="12.5" x14ac:dyDescent="0.25">
      <c r="A385" s="61" t="s">
        <v>378</v>
      </c>
      <c r="B385" s="61"/>
      <c r="C385" s="5" t="s">
        <v>11</v>
      </c>
      <c r="D385" s="9">
        <v>4050</v>
      </c>
      <c r="E385" s="8">
        <v>1</v>
      </c>
      <c r="F385" s="7" t="s">
        <v>8</v>
      </c>
      <c r="G385" s="8">
        <v>1</v>
      </c>
      <c r="H385" s="7" t="s">
        <v>8</v>
      </c>
      <c r="I385" s="22">
        <v>20</v>
      </c>
      <c r="K385" s="12" t="e">
        <f>#REF!*0.8</f>
        <v>#REF!</v>
      </c>
      <c r="L385" s="52">
        <f>D385*0.8</f>
        <v>3240</v>
      </c>
    </row>
    <row r="386" spans="1:12" ht="12.5" x14ac:dyDescent="0.25">
      <c r="A386" s="61" t="s">
        <v>379</v>
      </c>
      <c r="B386" s="61"/>
      <c r="C386" s="5" t="s">
        <v>11</v>
      </c>
      <c r="D386" s="9">
        <v>4050</v>
      </c>
      <c r="E386" s="8">
        <v>1</v>
      </c>
      <c r="F386" s="7" t="s">
        <v>8</v>
      </c>
      <c r="G386" s="7" t="s">
        <v>8</v>
      </c>
      <c r="H386" s="7" t="s">
        <v>8</v>
      </c>
      <c r="I386" s="22">
        <v>20</v>
      </c>
      <c r="K386" s="12" t="e">
        <f>#REF!*0.8</f>
        <v>#REF!</v>
      </c>
      <c r="L386" s="52">
        <f>D386*0.8</f>
        <v>3240</v>
      </c>
    </row>
    <row r="387" spans="1:12" ht="12.5" x14ac:dyDescent="0.25">
      <c r="A387" s="61" t="s">
        <v>380</v>
      </c>
      <c r="B387" s="61"/>
      <c r="C387" s="5" t="s">
        <v>11</v>
      </c>
      <c r="D387" s="9">
        <v>4360</v>
      </c>
      <c r="E387" s="8">
        <v>1</v>
      </c>
      <c r="F387" s="7" t="s">
        <v>8</v>
      </c>
      <c r="G387" s="7" t="s">
        <v>8</v>
      </c>
      <c r="H387" s="7" t="s">
        <v>8</v>
      </c>
      <c r="I387" s="22">
        <v>20</v>
      </c>
      <c r="K387" s="12" t="e">
        <f>#REF!*0.8</f>
        <v>#REF!</v>
      </c>
      <c r="L387" s="52">
        <f>D387*0.8</f>
        <v>3488</v>
      </c>
    </row>
    <row r="388" spans="1:12" ht="12.5" x14ac:dyDescent="0.25">
      <c r="A388" s="61" t="s">
        <v>381</v>
      </c>
      <c r="B388" s="61"/>
      <c r="C388" s="5" t="s">
        <v>11</v>
      </c>
      <c r="D388" s="9">
        <v>4360</v>
      </c>
      <c r="E388" s="8">
        <v>1</v>
      </c>
      <c r="F388" s="7" t="s">
        <v>8</v>
      </c>
      <c r="G388" s="8">
        <v>1</v>
      </c>
      <c r="H388" s="7" t="s">
        <v>8</v>
      </c>
      <c r="I388" s="22">
        <v>20</v>
      </c>
      <c r="K388" s="12" t="e">
        <f>#REF!*0.8</f>
        <v>#REF!</v>
      </c>
      <c r="L388" s="52">
        <f>D388*0.8</f>
        <v>3488</v>
      </c>
    </row>
    <row r="389" spans="1:12" ht="12.5" x14ac:dyDescent="0.25">
      <c r="A389" s="61" t="s">
        <v>382</v>
      </c>
      <c r="B389" s="61"/>
      <c r="C389" s="5" t="s">
        <v>11</v>
      </c>
      <c r="D389" s="9">
        <v>4360</v>
      </c>
      <c r="E389" s="8">
        <v>1</v>
      </c>
      <c r="F389" s="7" t="s">
        <v>8</v>
      </c>
      <c r="G389" s="8">
        <v>1</v>
      </c>
      <c r="H389" s="7" t="s">
        <v>8</v>
      </c>
      <c r="I389" s="22">
        <v>20</v>
      </c>
      <c r="K389" s="12" t="e">
        <f>#REF!*0.8</f>
        <v>#REF!</v>
      </c>
      <c r="L389" s="52">
        <f>D389*0.8</f>
        <v>3488</v>
      </c>
    </row>
    <row r="390" spans="1:12" ht="12.5" x14ac:dyDescent="0.25">
      <c r="A390" s="61" t="s">
        <v>383</v>
      </c>
      <c r="B390" s="61"/>
      <c r="C390" s="5" t="s">
        <v>11</v>
      </c>
      <c r="D390" s="9">
        <v>4360</v>
      </c>
      <c r="E390" s="8">
        <v>1</v>
      </c>
      <c r="F390" s="7" t="s">
        <v>8</v>
      </c>
      <c r="G390" s="7" t="s">
        <v>8</v>
      </c>
      <c r="H390" s="7" t="s">
        <v>8</v>
      </c>
      <c r="I390" s="22">
        <v>20</v>
      </c>
      <c r="K390" s="12" t="e">
        <f>#REF!*0.8</f>
        <v>#REF!</v>
      </c>
      <c r="L390" s="52">
        <f>D390*0.8</f>
        <v>3488</v>
      </c>
    </row>
    <row r="391" spans="1:12" ht="12.5" x14ac:dyDescent="0.25">
      <c r="A391" s="61" t="s">
        <v>384</v>
      </c>
      <c r="B391" s="61"/>
      <c r="C391" s="5" t="s">
        <v>11</v>
      </c>
      <c r="D391" s="9">
        <v>4360</v>
      </c>
      <c r="E391" s="8">
        <v>1</v>
      </c>
      <c r="F391" s="7" t="s">
        <v>8</v>
      </c>
      <c r="G391" s="8">
        <v>1</v>
      </c>
      <c r="H391" s="7" t="s">
        <v>8</v>
      </c>
      <c r="I391" s="22">
        <v>20</v>
      </c>
      <c r="K391" s="12" t="e">
        <f>#REF!*0.8</f>
        <v>#REF!</v>
      </c>
      <c r="L391" s="52">
        <f>D391*0.8</f>
        <v>3488</v>
      </c>
    </row>
    <row r="392" spans="1:12" ht="13" x14ac:dyDescent="0.3">
      <c r="A392" s="62" t="s">
        <v>385</v>
      </c>
      <c r="B392" s="62"/>
      <c r="C392" s="62"/>
      <c r="D392" s="26"/>
      <c r="E392" s="10">
        <v>2</v>
      </c>
      <c r="F392" s="11" t="s">
        <v>8</v>
      </c>
      <c r="G392" s="10">
        <v>8</v>
      </c>
      <c r="H392" s="11" t="s">
        <v>8</v>
      </c>
      <c r="I392" s="21"/>
      <c r="J392" s="14"/>
      <c r="K392" s="24"/>
      <c r="L392" s="53"/>
    </row>
    <row r="393" spans="1:12" ht="12.5" x14ac:dyDescent="0.25">
      <c r="A393" s="61" t="s">
        <v>386</v>
      </c>
      <c r="B393" s="61"/>
      <c r="C393" s="5" t="s">
        <v>11</v>
      </c>
      <c r="D393" s="9">
        <v>4360</v>
      </c>
      <c r="E393" s="8">
        <v>1</v>
      </c>
      <c r="F393" s="7" t="s">
        <v>8</v>
      </c>
      <c r="G393" s="8">
        <v>1</v>
      </c>
      <c r="H393" s="7" t="s">
        <v>8</v>
      </c>
      <c r="I393" s="22">
        <v>20</v>
      </c>
      <c r="K393" s="12" t="e">
        <f>#REF!*0.8</f>
        <v>#REF!</v>
      </c>
      <c r="L393" s="52">
        <f>D393*0.8</f>
        <v>3488</v>
      </c>
    </row>
    <row r="394" spans="1:12" ht="12.5" x14ac:dyDescent="0.25">
      <c r="A394" s="61" t="s">
        <v>387</v>
      </c>
      <c r="B394" s="61"/>
      <c r="C394" s="5" t="s">
        <v>11</v>
      </c>
      <c r="D394" s="9">
        <v>4360</v>
      </c>
      <c r="E394" s="7" t="s">
        <v>8</v>
      </c>
      <c r="F394" s="7" t="s">
        <v>8</v>
      </c>
      <c r="G394" s="8">
        <v>2</v>
      </c>
      <c r="H394" s="7" t="s">
        <v>8</v>
      </c>
      <c r="I394" s="22">
        <v>20</v>
      </c>
      <c r="K394" s="12" t="e">
        <f>#REF!*0.8</f>
        <v>#REF!</v>
      </c>
      <c r="L394" s="52">
        <f>D394*0.8</f>
        <v>3488</v>
      </c>
    </row>
    <row r="395" spans="1:12" ht="12.5" x14ac:dyDescent="0.25">
      <c r="A395" s="61" t="s">
        <v>388</v>
      </c>
      <c r="B395" s="61"/>
      <c r="C395" s="5" t="s">
        <v>11</v>
      </c>
      <c r="D395" s="9">
        <v>4360</v>
      </c>
      <c r="E395" s="7" t="s">
        <v>8</v>
      </c>
      <c r="F395" s="7" t="s">
        <v>8</v>
      </c>
      <c r="G395" s="8">
        <v>1</v>
      </c>
      <c r="H395" s="7" t="s">
        <v>8</v>
      </c>
      <c r="I395" s="22">
        <v>20</v>
      </c>
      <c r="K395" s="12" t="e">
        <f>#REF!*0.8</f>
        <v>#REF!</v>
      </c>
      <c r="L395" s="52">
        <f>D395*0.8</f>
        <v>3488</v>
      </c>
    </row>
    <row r="396" spans="1:12" ht="12.5" x14ac:dyDescent="0.25">
      <c r="A396" s="61" t="s">
        <v>389</v>
      </c>
      <c r="B396" s="61"/>
      <c r="C396" s="5" t="s">
        <v>11</v>
      </c>
      <c r="D396" s="9">
        <v>4360</v>
      </c>
      <c r="E396" s="7" t="s">
        <v>8</v>
      </c>
      <c r="F396" s="7" t="s">
        <v>8</v>
      </c>
      <c r="G396" s="8">
        <v>2</v>
      </c>
      <c r="H396" s="7" t="s">
        <v>8</v>
      </c>
      <c r="I396" s="22">
        <v>20</v>
      </c>
      <c r="K396" s="12" t="e">
        <f>#REF!*0.8</f>
        <v>#REF!</v>
      </c>
      <c r="L396" s="52">
        <f>D396*0.8</f>
        <v>3488</v>
      </c>
    </row>
    <row r="397" spans="1:12" ht="12.5" x14ac:dyDescent="0.25">
      <c r="A397" s="61" t="s">
        <v>390</v>
      </c>
      <c r="B397" s="61"/>
      <c r="C397" s="5" t="s">
        <v>11</v>
      </c>
      <c r="D397" s="9">
        <v>4450</v>
      </c>
      <c r="E397" s="8">
        <v>1</v>
      </c>
      <c r="F397" s="7" t="s">
        <v>8</v>
      </c>
      <c r="G397" s="8">
        <v>2</v>
      </c>
      <c r="H397" s="7" t="s">
        <v>8</v>
      </c>
      <c r="I397" s="22">
        <v>20</v>
      </c>
      <c r="K397" s="12" t="e">
        <f>#REF!*0.8</f>
        <v>#REF!</v>
      </c>
      <c r="L397" s="52">
        <f>D397*0.8</f>
        <v>3560</v>
      </c>
    </row>
    <row r="398" spans="1:12" ht="13" x14ac:dyDescent="0.3">
      <c r="A398" s="62" t="s">
        <v>391</v>
      </c>
      <c r="B398" s="62"/>
      <c r="C398" s="62"/>
      <c r="D398" s="26"/>
      <c r="E398" s="11" t="s">
        <v>8</v>
      </c>
      <c r="F398" s="11" t="s">
        <v>8</v>
      </c>
      <c r="G398" s="10">
        <v>3</v>
      </c>
      <c r="H398" s="11" t="s">
        <v>8</v>
      </c>
      <c r="I398" s="21"/>
      <c r="J398" s="14"/>
      <c r="K398" s="24"/>
      <c r="L398" s="53"/>
    </row>
    <row r="399" spans="1:12" ht="12.5" x14ac:dyDescent="0.25">
      <c r="A399" s="63" t="s">
        <v>392</v>
      </c>
      <c r="B399" s="63"/>
      <c r="C399" s="35" t="s">
        <v>11</v>
      </c>
      <c r="D399" s="23">
        <v>4000</v>
      </c>
      <c r="E399" s="36" t="s">
        <v>8</v>
      </c>
      <c r="F399" s="36" t="s">
        <v>8</v>
      </c>
      <c r="G399" s="37">
        <v>1</v>
      </c>
      <c r="H399" s="36" t="s">
        <v>8</v>
      </c>
      <c r="I399" s="38"/>
      <c r="J399" s="39">
        <v>50</v>
      </c>
      <c r="K399" s="40" t="e">
        <f>#REF!*0.5</f>
        <v>#REF!</v>
      </c>
      <c r="L399" s="54">
        <f>D399*0.5</f>
        <v>2000</v>
      </c>
    </row>
    <row r="400" spans="1:12" ht="12.5" x14ac:dyDescent="0.25">
      <c r="A400" s="61" t="s">
        <v>393</v>
      </c>
      <c r="B400" s="61"/>
      <c r="C400" s="5" t="s">
        <v>11</v>
      </c>
      <c r="D400" s="9">
        <v>4360</v>
      </c>
      <c r="E400" s="7" t="s">
        <v>8</v>
      </c>
      <c r="F400" s="7" t="s">
        <v>8</v>
      </c>
      <c r="G400" s="8">
        <v>1</v>
      </c>
      <c r="H400" s="7" t="s">
        <v>8</v>
      </c>
      <c r="I400" s="22">
        <v>20</v>
      </c>
      <c r="K400" s="12" t="e">
        <f>#REF!*0.8</f>
        <v>#REF!</v>
      </c>
      <c r="L400" s="52">
        <f>D400*0.8</f>
        <v>3488</v>
      </c>
    </row>
    <row r="401" spans="1:12" ht="12.5" x14ac:dyDescent="0.25">
      <c r="A401" s="61" t="s">
        <v>394</v>
      </c>
      <c r="B401" s="61"/>
      <c r="C401" s="5" t="s">
        <v>11</v>
      </c>
      <c r="D401" s="9">
        <v>4360</v>
      </c>
      <c r="E401" s="7" t="s">
        <v>8</v>
      </c>
      <c r="F401" s="7" t="s">
        <v>8</v>
      </c>
      <c r="G401" s="8">
        <v>1</v>
      </c>
      <c r="H401" s="7" t="s">
        <v>8</v>
      </c>
      <c r="I401" s="22">
        <v>20</v>
      </c>
      <c r="K401" s="12" t="e">
        <f>#REF!*0.8</f>
        <v>#REF!</v>
      </c>
      <c r="L401" s="52">
        <f>D401*0.8</f>
        <v>3488</v>
      </c>
    </row>
    <row r="402" spans="1:12" ht="13" x14ac:dyDescent="0.3">
      <c r="A402" s="62" t="s">
        <v>395</v>
      </c>
      <c r="B402" s="62"/>
      <c r="C402" s="62"/>
      <c r="D402" s="26"/>
      <c r="E402" s="10">
        <v>7</v>
      </c>
      <c r="F402" s="10">
        <v>5</v>
      </c>
      <c r="G402" s="10">
        <v>10</v>
      </c>
      <c r="H402" s="11" t="s">
        <v>8</v>
      </c>
      <c r="I402" s="21"/>
      <c r="J402" s="14"/>
      <c r="K402" s="24"/>
      <c r="L402" s="53"/>
    </row>
    <row r="403" spans="1:12" ht="12.5" x14ac:dyDescent="0.25">
      <c r="A403" s="61" t="s">
        <v>396</v>
      </c>
      <c r="B403" s="61"/>
      <c r="C403" s="5" t="s">
        <v>11</v>
      </c>
      <c r="D403" s="9">
        <v>3330</v>
      </c>
      <c r="E403" s="8">
        <v>2</v>
      </c>
      <c r="F403" s="8">
        <v>1</v>
      </c>
      <c r="G403" s="8">
        <v>2</v>
      </c>
      <c r="H403" s="7" t="s">
        <v>8</v>
      </c>
      <c r="I403" s="22">
        <v>20</v>
      </c>
      <c r="K403" s="12" t="e">
        <f>#REF!*0.8</f>
        <v>#REF!</v>
      </c>
      <c r="L403" s="52">
        <f>D403*0.8</f>
        <v>2664</v>
      </c>
    </row>
    <row r="404" spans="1:12" ht="12.5" x14ac:dyDescent="0.25">
      <c r="A404" s="61" t="s">
        <v>397</v>
      </c>
      <c r="B404" s="61"/>
      <c r="C404" s="5" t="s">
        <v>11</v>
      </c>
      <c r="D404" s="9">
        <v>3330</v>
      </c>
      <c r="E404" s="8">
        <v>1</v>
      </c>
      <c r="F404" s="7" t="s">
        <v>8</v>
      </c>
      <c r="G404" s="8">
        <v>2</v>
      </c>
      <c r="H404" s="7" t="s">
        <v>8</v>
      </c>
      <c r="I404" s="22">
        <v>20</v>
      </c>
      <c r="K404" s="12" t="e">
        <f>#REF!*0.8</f>
        <v>#REF!</v>
      </c>
      <c r="L404" s="52">
        <f>D404*0.8</f>
        <v>2664</v>
      </c>
    </row>
    <row r="405" spans="1:12" ht="12.5" x14ac:dyDescent="0.25">
      <c r="A405" s="61" t="s">
        <v>398</v>
      </c>
      <c r="B405" s="61"/>
      <c r="C405" s="5" t="s">
        <v>11</v>
      </c>
      <c r="D405" s="9">
        <v>3330</v>
      </c>
      <c r="E405" s="8">
        <v>1</v>
      </c>
      <c r="F405" s="7" t="s">
        <v>8</v>
      </c>
      <c r="G405" s="8">
        <v>2</v>
      </c>
      <c r="H405" s="7" t="s">
        <v>8</v>
      </c>
      <c r="I405" s="22">
        <v>20</v>
      </c>
      <c r="K405" s="12" t="e">
        <f>#REF!*0.8</f>
        <v>#REF!</v>
      </c>
      <c r="L405" s="52">
        <f>D405*0.8</f>
        <v>2664</v>
      </c>
    </row>
    <row r="406" spans="1:12" ht="12.5" x14ac:dyDescent="0.25">
      <c r="A406" s="61" t="s">
        <v>399</v>
      </c>
      <c r="B406" s="61"/>
      <c r="C406" s="5" t="s">
        <v>11</v>
      </c>
      <c r="D406" s="9">
        <v>3330</v>
      </c>
      <c r="E406" s="8">
        <v>1</v>
      </c>
      <c r="F406" s="8">
        <v>3</v>
      </c>
      <c r="G406" s="8">
        <v>2</v>
      </c>
      <c r="H406" s="7" t="s">
        <v>8</v>
      </c>
      <c r="I406" s="22">
        <v>20</v>
      </c>
      <c r="K406" s="12" t="e">
        <f>#REF!*0.8</f>
        <v>#REF!</v>
      </c>
      <c r="L406" s="52">
        <f>D406*0.8</f>
        <v>2664</v>
      </c>
    </row>
    <row r="407" spans="1:12" ht="12.5" x14ac:dyDescent="0.25">
      <c r="A407" s="61" t="s">
        <v>400</v>
      </c>
      <c r="B407" s="61"/>
      <c r="C407" s="5" t="s">
        <v>11</v>
      </c>
      <c r="D407" s="9">
        <v>3330</v>
      </c>
      <c r="E407" s="8">
        <v>1</v>
      </c>
      <c r="F407" s="7" t="s">
        <v>8</v>
      </c>
      <c r="G407" s="7" t="s">
        <v>8</v>
      </c>
      <c r="H407" s="7" t="s">
        <v>8</v>
      </c>
      <c r="I407" s="22">
        <v>20</v>
      </c>
      <c r="K407" s="12" t="e">
        <f>#REF!*0.8</f>
        <v>#REF!</v>
      </c>
      <c r="L407" s="52">
        <f>D407*0.8</f>
        <v>2664</v>
      </c>
    </row>
    <row r="408" spans="1:12" ht="12.5" x14ac:dyDescent="0.25">
      <c r="A408" s="61" t="s">
        <v>401</v>
      </c>
      <c r="B408" s="61"/>
      <c r="C408" s="5" t="s">
        <v>11</v>
      </c>
      <c r="D408" s="9">
        <v>3330</v>
      </c>
      <c r="E408" s="8">
        <v>1</v>
      </c>
      <c r="F408" s="8">
        <v>1</v>
      </c>
      <c r="G408" s="8">
        <v>2</v>
      </c>
      <c r="H408" s="7" t="s">
        <v>8</v>
      </c>
      <c r="I408" s="22">
        <v>20</v>
      </c>
      <c r="K408" s="12" t="e">
        <f>#REF!*0.8</f>
        <v>#REF!</v>
      </c>
      <c r="L408" s="52">
        <f>D408*0.8</f>
        <v>2664</v>
      </c>
    </row>
    <row r="409" spans="1:12" ht="13" x14ac:dyDescent="0.3">
      <c r="A409" s="62" t="s">
        <v>402</v>
      </c>
      <c r="B409" s="62"/>
      <c r="C409" s="62"/>
      <c r="D409" s="26"/>
      <c r="E409" s="10">
        <v>4</v>
      </c>
      <c r="F409" s="11" t="s">
        <v>8</v>
      </c>
      <c r="G409" s="10">
        <v>1</v>
      </c>
      <c r="H409" s="11" t="s">
        <v>8</v>
      </c>
      <c r="I409" s="21"/>
      <c r="J409" s="14"/>
      <c r="K409" s="24"/>
      <c r="L409" s="53"/>
    </row>
    <row r="410" spans="1:12" ht="12.5" x14ac:dyDescent="0.25">
      <c r="A410" s="61" t="s">
        <v>403</v>
      </c>
      <c r="B410" s="61"/>
      <c r="C410" s="5" t="s">
        <v>11</v>
      </c>
      <c r="D410" s="9">
        <v>3850</v>
      </c>
      <c r="E410" s="8">
        <v>1</v>
      </c>
      <c r="F410" s="7" t="s">
        <v>8</v>
      </c>
      <c r="G410" s="8">
        <v>1</v>
      </c>
      <c r="H410" s="7" t="s">
        <v>8</v>
      </c>
      <c r="I410" s="22">
        <v>20</v>
      </c>
      <c r="K410" s="12" t="e">
        <f>#REF!*0.8</f>
        <v>#REF!</v>
      </c>
      <c r="L410" s="52">
        <f>D410*0.8</f>
        <v>3080</v>
      </c>
    </row>
    <row r="411" spans="1:12" ht="12.5" x14ac:dyDescent="0.25">
      <c r="A411" s="61" t="s">
        <v>404</v>
      </c>
      <c r="B411" s="61"/>
      <c r="C411" s="5" t="s">
        <v>11</v>
      </c>
      <c r="D411" s="9">
        <v>3850</v>
      </c>
      <c r="E411" s="8">
        <v>1</v>
      </c>
      <c r="F411" s="7" t="s">
        <v>8</v>
      </c>
      <c r="G411" s="7" t="s">
        <v>8</v>
      </c>
      <c r="H411" s="7" t="s">
        <v>8</v>
      </c>
      <c r="I411" s="22">
        <v>20</v>
      </c>
      <c r="K411" s="12" t="e">
        <f>#REF!*0.8</f>
        <v>#REF!</v>
      </c>
      <c r="L411" s="52">
        <f>D411*0.8</f>
        <v>3080</v>
      </c>
    </row>
    <row r="412" spans="1:12" ht="12.5" x14ac:dyDescent="0.25">
      <c r="A412" s="61" t="s">
        <v>405</v>
      </c>
      <c r="B412" s="61"/>
      <c r="C412" s="5" t="s">
        <v>11</v>
      </c>
      <c r="D412" s="9">
        <v>3850</v>
      </c>
      <c r="E412" s="8">
        <v>1</v>
      </c>
      <c r="F412" s="7" t="s">
        <v>8</v>
      </c>
      <c r="G412" s="7" t="s">
        <v>8</v>
      </c>
      <c r="H412" s="7" t="s">
        <v>8</v>
      </c>
      <c r="I412" s="22">
        <v>20</v>
      </c>
      <c r="K412" s="12" t="e">
        <f>#REF!*0.8</f>
        <v>#REF!</v>
      </c>
      <c r="L412" s="52">
        <f>D412*0.8</f>
        <v>3080</v>
      </c>
    </row>
    <row r="413" spans="1:12" ht="12.5" x14ac:dyDescent="0.25">
      <c r="A413" s="61" t="s">
        <v>406</v>
      </c>
      <c r="B413" s="61"/>
      <c r="C413" s="5" t="s">
        <v>11</v>
      </c>
      <c r="D413" s="9">
        <v>3850</v>
      </c>
      <c r="E413" s="8">
        <v>1</v>
      </c>
      <c r="F413" s="7" t="s">
        <v>8</v>
      </c>
      <c r="G413" s="7" t="s">
        <v>8</v>
      </c>
      <c r="H413" s="7" t="s">
        <v>8</v>
      </c>
      <c r="I413" s="22">
        <v>20</v>
      </c>
      <c r="K413" s="12" t="e">
        <f>#REF!*0.8</f>
        <v>#REF!</v>
      </c>
      <c r="L413" s="52">
        <f>D413*0.8</f>
        <v>3080</v>
      </c>
    </row>
    <row r="414" spans="1:12" ht="13" x14ac:dyDescent="0.3">
      <c r="A414" s="62" t="s">
        <v>407</v>
      </c>
      <c r="B414" s="62"/>
      <c r="C414" s="62"/>
      <c r="D414" s="26"/>
      <c r="E414" s="10">
        <v>8</v>
      </c>
      <c r="F414" s="10">
        <v>1</v>
      </c>
      <c r="G414" s="10">
        <v>14</v>
      </c>
      <c r="H414" s="11" t="s">
        <v>8</v>
      </c>
      <c r="I414" s="21"/>
      <c r="J414" s="14"/>
      <c r="K414" s="24"/>
      <c r="L414" s="53"/>
    </row>
    <row r="415" spans="1:12" ht="12.5" x14ac:dyDescent="0.25">
      <c r="A415" s="61" t="s">
        <v>408</v>
      </c>
      <c r="B415" s="61"/>
      <c r="C415" s="5" t="s">
        <v>11</v>
      </c>
      <c r="D415" s="9">
        <v>8830</v>
      </c>
      <c r="E415" s="7" t="s">
        <v>8</v>
      </c>
      <c r="F415" s="7" t="s">
        <v>8</v>
      </c>
      <c r="G415" s="8">
        <v>1</v>
      </c>
      <c r="H415" s="7" t="s">
        <v>8</v>
      </c>
      <c r="I415" s="22">
        <v>20</v>
      </c>
      <c r="K415" s="12" t="e">
        <f>#REF!*0.8</f>
        <v>#REF!</v>
      </c>
      <c r="L415" s="52">
        <f>D415*0.8</f>
        <v>7064</v>
      </c>
    </row>
    <row r="416" spans="1:12" ht="12.5" x14ac:dyDescent="0.25">
      <c r="A416" s="61" t="s">
        <v>409</v>
      </c>
      <c r="B416" s="61"/>
      <c r="C416" s="5" t="s">
        <v>11</v>
      </c>
      <c r="D416" s="9">
        <v>8830</v>
      </c>
      <c r="E416" s="7" t="s">
        <v>8</v>
      </c>
      <c r="F416" s="7" t="s">
        <v>8</v>
      </c>
      <c r="G416" s="8">
        <v>1</v>
      </c>
      <c r="H416" s="7" t="s">
        <v>8</v>
      </c>
      <c r="I416" s="22">
        <v>20</v>
      </c>
      <c r="K416" s="12" t="e">
        <f>#REF!*0.8</f>
        <v>#REF!</v>
      </c>
      <c r="L416" s="52">
        <f>D416*0.8</f>
        <v>7064</v>
      </c>
    </row>
    <row r="417" spans="1:12" ht="12.5" x14ac:dyDescent="0.25">
      <c r="A417" s="61" t="s">
        <v>410</v>
      </c>
      <c r="B417" s="61"/>
      <c r="C417" s="5" t="s">
        <v>11</v>
      </c>
      <c r="D417" s="9">
        <v>8830</v>
      </c>
      <c r="E417" s="7" t="s">
        <v>8</v>
      </c>
      <c r="F417" s="7" t="s">
        <v>8</v>
      </c>
      <c r="G417" s="8">
        <v>1</v>
      </c>
      <c r="H417" s="7" t="s">
        <v>8</v>
      </c>
      <c r="I417" s="22">
        <v>20</v>
      </c>
      <c r="K417" s="12" t="e">
        <f>#REF!*0.8</f>
        <v>#REF!</v>
      </c>
      <c r="L417" s="52">
        <f>D417*0.8</f>
        <v>7064</v>
      </c>
    </row>
    <row r="418" spans="1:12" ht="12.5" x14ac:dyDescent="0.25">
      <c r="A418" s="61" t="s">
        <v>411</v>
      </c>
      <c r="B418" s="61"/>
      <c r="C418" s="5" t="s">
        <v>11</v>
      </c>
      <c r="D418" s="9">
        <v>8830</v>
      </c>
      <c r="E418" s="7" t="s">
        <v>8</v>
      </c>
      <c r="F418" s="7" t="s">
        <v>8</v>
      </c>
      <c r="G418" s="8">
        <v>1</v>
      </c>
      <c r="H418" s="7" t="s">
        <v>8</v>
      </c>
      <c r="I418" s="22">
        <v>20</v>
      </c>
      <c r="K418" s="12" t="e">
        <f>#REF!*0.8</f>
        <v>#REF!</v>
      </c>
      <c r="L418" s="52">
        <f>D418*0.8</f>
        <v>7064</v>
      </c>
    </row>
    <row r="419" spans="1:12" ht="12.5" x14ac:dyDescent="0.25">
      <c r="A419" s="61" t="s">
        <v>412</v>
      </c>
      <c r="B419" s="61"/>
      <c r="C419" s="5" t="s">
        <v>11</v>
      </c>
      <c r="D419" s="9">
        <v>8830</v>
      </c>
      <c r="E419" s="7" t="s">
        <v>8</v>
      </c>
      <c r="F419" s="7" t="s">
        <v>8</v>
      </c>
      <c r="G419" s="8">
        <v>1</v>
      </c>
      <c r="H419" s="7" t="s">
        <v>8</v>
      </c>
      <c r="I419" s="22">
        <v>20</v>
      </c>
      <c r="K419" s="12" t="e">
        <f>#REF!*0.8</f>
        <v>#REF!</v>
      </c>
      <c r="L419" s="52">
        <f>D419*0.8</f>
        <v>7064</v>
      </c>
    </row>
    <row r="420" spans="1:12" ht="12.5" x14ac:dyDescent="0.25">
      <c r="A420" s="61" t="s">
        <v>413</v>
      </c>
      <c r="B420" s="61"/>
      <c r="C420" s="5" t="s">
        <v>11</v>
      </c>
      <c r="D420" s="9">
        <v>8830</v>
      </c>
      <c r="E420" s="7" t="s">
        <v>8</v>
      </c>
      <c r="F420" s="7" t="s">
        <v>8</v>
      </c>
      <c r="G420" s="8">
        <v>1</v>
      </c>
      <c r="H420" s="7" t="s">
        <v>8</v>
      </c>
      <c r="I420" s="22">
        <v>20</v>
      </c>
      <c r="K420" s="12" t="e">
        <f>#REF!*0.8</f>
        <v>#REF!</v>
      </c>
      <c r="L420" s="52">
        <f>D420*0.8</f>
        <v>7064</v>
      </c>
    </row>
    <row r="421" spans="1:12" ht="12.5" x14ac:dyDescent="0.25">
      <c r="A421" s="61" t="s">
        <v>414</v>
      </c>
      <c r="B421" s="61"/>
      <c r="C421" s="5" t="s">
        <v>11</v>
      </c>
      <c r="D421" s="9">
        <v>6200</v>
      </c>
      <c r="E421" s="7" t="s">
        <v>8</v>
      </c>
      <c r="F421" s="7" t="s">
        <v>8</v>
      </c>
      <c r="G421" s="8">
        <v>1</v>
      </c>
      <c r="H421" s="7" t="s">
        <v>8</v>
      </c>
      <c r="I421" s="22">
        <v>20</v>
      </c>
      <c r="K421" s="12" t="e">
        <f>#REF!*0.8</f>
        <v>#REF!</v>
      </c>
      <c r="L421" s="52">
        <f>D421*0.8</f>
        <v>4960</v>
      </c>
    </row>
    <row r="422" spans="1:12" ht="12.5" x14ac:dyDescent="0.25">
      <c r="A422" s="61" t="s">
        <v>415</v>
      </c>
      <c r="B422" s="61"/>
      <c r="C422" s="5" t="s">
        <v>11</v>
      </c>
      <c r="D422" s="9">
        <v>6720</v>
      </c>
      <c r="E422" s="8">
        <v>1</v>
      </c>
      <c r="F422" s="7" t="s">
        <v>8</v>
      </c>
      <c r="G422" s="8">
        <v>1</v>
      </c>
      <c r="H422" s="7" t="s">
        <v>8</v>
      </c>
      <c r="I422" s="22">
        <v>20</v>
      </c>
      <c r="K422" s="12" t="e">
        <f>#REF!*0.8</f>
        <v>#REF!</v>
      </c>
      <c r="L422" s="52">
        <f>D422*0.8</f>
        <v>5376</v>
      </c>
    </row>
    <row r="423" spans="1:12" ht="12.5" x14ac:dyDescent="0.25">
      <c r="A423" s="61" t="s">
        <v>416</v>
      </c>
      <c r="B423" s="61"/>
      <c r="C423" s="5" t="s">
        <v>11</v>
      </c>
      <c r="D423" s="9">
        <v>6720</v>
      </c>
      <c r="E423" s="8">
        <v>1</v>
      </c>
      <c r="F423" s="8">
        <v>1</v>
      </c>
      <c r="G423" s="8">
        <v>1</v>
      </c>
      <c r="H423" s="7" t="s">
        <v>8</v>
      </c>
      <c r="I423" s="22">
        <v>20</v>
      </c>
      <c r="K423" s="12" t="e">
        <f>#REF!*0.8</f>
        <v>#REF!</v>
      </c>
      <c r="L423" s="52">
        <f>D423*0.8</f>
        <v>5376</v>
      </c>
    </row>
    <row r="424" spans="1:12" ht="12.5" x14ac:dyDescent="0.25">
      <c r="A424" s="61" t="s">
        <v>417</v>
      </c>
      <c r="B424" s="61"/>
      <c r="C424" s="5" t="s">
        <v>11</v>
      </c>
      <c r="D424" s="9">
        <v>6720</v>
      </c>
      <c r="E424" s="8">
        <v>1</v>
      </c>
      <c r="F424" s="7" t="s">
        <v>8</v>
      </c>
      <c r="G424" s="8">
        <v>1</v>
      </c>
      <c r="H424" s="7" t="s">
        <v>8</v>
      </c>
      <c r="I424" s="22">
        <v>20</v>
      </c>
      <c r="K424" s="12" t="e">
        <f>#REF!*0.8</f>
        <v>#REF!</v>
      </c>
      <c r="L424" s="52">
        <f>D424*0.8</f>
        <v>5376</v>
      </c>
    </row>
    <row r="425" spans="1:12" ht="12.5" x14ac:dyDescent="0.25">
      <c r="A425" s="61" t="s">
        <v>418</v>
      </c>
      <c r="B425" s="61"/>
      <c r="C425" s="5" t="s">
        <v>11</v>
      </c>
      <c r="D425" s="9">
        <v>6720</v>
      </c>
      <c r="E425" s="8">
        <v>1</v>
      </c>
      <c r="F425" s="7" t="s">
        <v>8</v>
      </c>
      <c r="G425" s="8">
        <v>2</v>
      </c>
      <c r="H425" s="7" t="s">
        <v>8</v>
      </c>
      <c r="I425" s="22">
        <v>20</v>
      </c>
      <c r="K425" s="12" t="e">
        <f>#REF!*0.8</f>
        <v>#REF!</v>
      </c>
      <c r="L425" s="52">
        <f>D425*0.8</f>
        <v>5376</v>
      </c>
    </row>
    <row r="426" spans="1:12" ht="12.5" x14ac:dyDescent="0.25">
      <c r="A426" s="61" t="s">
        <v>419</v>
      </c>
      <c r="B426" s="61"/>
      <c r="C426" s="5" t="s">
        <v>11</v>
      </c>
      <c r="D426" s="9">
        <v>6720</v>
      </c>
      <c r="E426" s="8">
        <v>1</v>
      </c>
      <c r="F426" s="7" t="s">
        <v>8</v>
      </c>
      <c r="G426" s="7" t="s">
        <v>8</v>
      </c>
      <c r="H426" s="7" t="s">
        <v>8</v>
      </c>
      <c r="I426" s="22">
        <v>20</v>
      </c>
      <c r="K426" s="12" t="e">
        <f>#REF!*0.8</f>
        <v>#REF!</v>
      </c>
      <c r="L426" s="52">
        <f>D426*0.8</f>
        <v>5376</v>
      </c>
    </row>
    <row r="427" spans="1:12" ht="12.5" x14ac:dyDescent="0.25">
      <c r="A427" s="61" t="s">
        <v>420</v>
      </c>
      <c r="B427" s="61"/>
      <c r="C427" s="5" t="s">
        <v>11</v>
      </c>
      <c r="D427" s="9">
        <v>6200</v>
      </c>
      <c r="E427" s="7" t="s">
        <v>8</v>
      </c>
      <c r="F427" s="7" t="s">
        <v>8</v>
      </c>
      <c r="G427" s="8">
        <v>1</v>
      </c>
      <c r="H427" s="7" t="s">
        <v>8</v>
      </c>
      <c r="I427" s="22">
        <v>20</v>
      </c>
      <c r="K427" s="12" t="e">
        <f>#REF!*0.8</f>
        <v>#REF!</v>
      </c>
      <c r="L427" s="52">
        <f>D427*0.8</f>
        <v>4960</v>
      </c>
    </row>
    <row r="428" spans="1:12" ht="12.5" x14ac:dyDescent="0.25">
      <c r="A428" s="61" t="s">
        <v>421</v>
      </c>
      <c r="B428" s="61"/>
      <c r="C428" s="5" t="s">
        <v>11</v>
      </c>
      <c r="D428" s="9">
        <v>6200</v>
      </c>
      <c r="E428" s="8">
        <v>1</v>
      </c>
      <c r="F428" s="7" t="s">
        <v>8</v>
      </c>
      <c r="G428" s="7" t="s">
        <v>8</v>
      </c>
      <c r="H428" s="7" t="s">
        <v>8</v>
      </c>
      <c r="I428" s="22">
        <v>20</v>
      </c>
      <c r="K428" s="12" t="e">
        <f>#REF!*0.8</f>
        <v>#REF!</v>
      </c>
      <c r="L428" s="52">
        <f>D428*0.8</f>
        <v>4960</v>
      </c>
    </row>
    <row r="429" spans="1:12" ht="12.5" x14ac:dyDescent="0.25">
      <c r="A429" s="63" t="s">
        <v>422</v>
      </c>
      <c r="B429" s="63"/>
      <c r="C429" s="35" t="s">
        <v>11</v>
      </c>
      <c r="D429" s="23">
        <v>5076</v>
      </c>
      <c r="E429" s="37">
        <v>1</v>
      </c>
      <c r="F429" s="36" t="s">
        <v>8</v>
      </c>
      <c r="G429" s="36" t="s">
        <v>8</v>
      </c>
      <c r="H429" s="36" t="s">
        <v>8</v>
      </c>
      <c r="I429" s="38"/>
      <c r="J429" s="39">
        <v>50</v>
      </c>
      <c r="K429" s="40" t="e">
        <f>#REF!*0.5</f>
        <v>#REF!</v>
      </c>
      <c r="L429" s="54">
        <f>D429*0.5</f>
        <v>2538</v>
      </c>
    </row>
    <row r="430" spans="1:12" ht="12.5" x14ac:dyDescent="0.25">
      <c r="A430" s="63" t="s">
        <v>423</v>
      </c>
      <c r="B430" s="63"/>
      <c r="C430" s="35" t="s">
        <v>11</v>
      </c>
      <c r="D430" s="23">
        <v>6425</v>
      </c>
      <c r="E430" s="37">
        <v>1</v>
      </c>
      <c r="F430" s="36" t="s">
        <v>8</v>
      </c>
      <c r="G430" s="36" t="s">
        <v>8</v>
      </c>
      <c r="H430" s="36" t="s">
        <v>8</v>
      </c>
      <c r="I430" s="38"/>
      <c r="J430" s="43">
        <v>70</v>
      </c>
      <c r="K430" s="40" t="e">
        <f>#REF!*0.3</f>
        <v>#REF!</v>
      </c>
      <c r="L430" s="54">
        <f>D430*0.3</f>
        <v>1927.5</v>
      </c>
    </row>
    <row r="431" spans="1:12" ht="12.5" x14ac:dyDescent="0.25">
      <c r="A431" s="61" t="s">
        <v>424</v>
      </c>
      <c r="B431" s="61"/>
      <c r="C431" s="5" t="s">
        <v>9</v>
      </c>
      <c r="D431" s="9">
        <v>8420</v>
      </c>
      <c r="E431" s="7" t="s">
        <v>8</v>
      </c>
      <c r="F431" s="7" t="s">
        <v>8</v>
      </c>
      <c r="G431" s="8">
        <v>1</v>
      </c>
      <c r="H431" s="7" t="s">
        <v>8</v>
      </c>
      <c r="I431" s="22">
        <v>20</v>
      </c>
      <c r="K431" s="12" t="e">
        <f>#REF!*0.8</f>
        <v>#REF!</v>
      </c>
      <c r="L431" s="52">
        <f>D431*0.8</f>
        <v>6736</v>
      </c>
    </row>
    <row r="432" spans="1:12" ht="13" x14ac:dyDescent="0.3">
      <c r="A432" s="62" t="s">
        <v>111</v>
      </c>
      <c r="B432" s="62"/>
      <c r="C432" s="62"/>
      <c r="D432" s="26"/>
      <c r="E432" s="10">
        <v>6</v>
      </c>
      <c r="F432" s="11" t="s">
        <v>8</v>
      </c>
      <c r="G432" s="10">
        <v>3</v>
      </c>
      <c r="H432" s="11" t="s">
        <v>8</v>
      </c>
      <c r="I432" s="21"/>
      <c r="J432" s="14"/>
      <c r="K432" s="24"/>
      <c r="L432" s="53"/>
    </row>
    <row r="433" spans="1:12" ht="12.5" x14ac:dyDescent="0.25">
      <c r="A433" s="61" t="s">
        <v>425</v>
      </c>
      <c r="B433" s="61"/>
      <c r="C433" s="5" t="s">
        <v>11</v>
      </c>
      <c r="D433" s="9">
        <v>4490</v>
      </c>
      <c r="E433" s="8">
        <v>1</v>
      </c>
      <c r="F433" s="7" t="s">
        <v>8</v>
      </c>
      <c r="G433" s="8">
        <v>1</v>
      </c>
      <c r="H433" s="7" t="s">
        <v>8</v>
      </c>
      <c r="I433" s="22">
        <v>20</v>
      </c>
      <c r="K433" s="12" t="e">
        <f>#REF!*0.8</f>
        <v>#REF!</v>
      </c>
      <c r="L433" s="52">
        <f>D433*0.8</f>
        <v>3592</v>
      </c>
    </row>
    <row r="434" spans="1:12" ht="12.5" x14ac:dyDescent="0.25">
      <c r="A434" s="61" t="s">
        <v>426</v>
      </c>
      <c r="B434" s="61"/>
      <c r="C434" s="5" t="s">
        <v>11</v>
      </c>
      <c r="D434" s="9">
        <v>4490</v>
      </c>
      <c r="E434" s="8">
        <v>1</v>
      </c>
      <c r="F434" s="7" t="s">
        <v>8</v>
      </c>
      <c r="G434" s="8">
        <v>1</v>
      </c>
      <c r="H434" s="7" t="s">
        <v>8</v>
      </c>
      <c r="I434" s="22">
        <v>20</v>
      </c>
      <c r="K434" s="12" t="e">
        <f>#REF!*0.8</f>
        <v>#REF!</v>
      </c>
      <c r="L434" s="52">
        <f>D434*0.8</f>
        <v>3592</v>
      </c>
    </row>
    <row r="435" spans="1:12" ht="12.5" x14ac:dyDescent="0.25">
      <c r="A435" s="61" t="s">
        <v>427</v>
      </c>
      <c r="B435" s="61"/>
      <c r="C435" s="5" t="s">
        <v>11</v>
      </c>
      <c r="D435" s="9">
        <v>4490</v>
      </c>
      <c r="E435" s="8">
        <v>1</v>
      </c>
      <c r="F435" s="7" t="s">
        <v>8</v>
      </c>
      <c r="G435" s="7" t="s">
        <v>8</v>
      </c>
      <c r="H435" s="7" t="s">
        <v>8</v>
      </c>
      <c r="I435" s="22">
        <v>20</v>
      </c>
      <c r="K435" s="12" t="e">
        <f>#REF!*0.8</f>
        <v>#REF!</v>
      </c>
      <c r="L435" s="52">
        <f>D435*0.8</f>
        <v>3592</v>
      </c>
    </row>
    <row r="436" spans="1:12" ht="12.5" x14ac:dyDescent="0.25">
      <c r="A436" s="61" t="s">
        <v>428</v>
      </c>
      <c r="B436" s="61"/>
      <c r="C436" s="5" t="s">
        <v>11</v>
      </c>
      <c r="D436" s="9">
        <v>4990</v>
      </c>
      <c r="E436" s="8">
        <v>1</v>
      </c>
      <c r="F436" s="7" t="s">
        <v>8</v>
      </c>
      <c r="G436" s="7" t="s">
        <v>8</v>
      </c>
      <c r="H436" s="7" t="s">
        <v>8</v>
      </c>
      <c r="I436" s="22">
        <v>20</v>
      </c>
      <c r="K436" s="12" t="e">
        <f>#REF!*0.8</f>
        <v>#REF!</v>
      </c>
      <c r="L436" s="52">
        <f>D436*0.8</f>
        <v>3992</v>
      </c>
    </row>
    <row r="437" spans="1:12" ht="12.5" x14ac:dyDescent="0.25">
      <c r="A437" s="61" t="s">
        <v>429</v>
      </c>
      <c r="B437" s="61"/>
      <c r="C437" s="5" t="s">
        <v>11</v>
      </c>
      <c r="D437" s="9">
        <v>4990</v>
      </c>
      <c r="E437" s="8">
        <v>1</v>
      </c>
      <c r="F437" s="7" t="s">
        <v>8</v>
      </c>
      <c r="G437" s="7" t="s">
        <v>8</v>
      </c>
      <c r="H437" s="7" t="s">
        <v>8</v>
      </c>
      <c r="I437" s="22">
        <v>20</v>
      </c>
      <c r="K437" s="12" t="e">
        <f>#REF!*0.8</f>
        <v>#REF!</v>
      </c>
      <c r="L437" s="52">
        <f>D437*0.8</f>
        <v>3992</v>
      </c>
    </row>
    <row r="438" spans="1:12" ht="12.5" x14ac:dyDescent="0.25">
      <c r="A438" s="61" t="s">
        <v>430</v>
      </c>
      <c r="B438" s="61"/>
      <c r="C438" s="5" t="s">
        <v>11</v>
      </c>
      <c r="D438" s="9">
        <v>4990</v>
      </c>
      <c r="E438" s="8">
        <v>1</v>
      </c>
      <c r="F438" s="7" t="s">
        <v>8</v>
      </c>
      <c r="G438" s="8">
        <v>1</v>
      </c>
      <c r="H438" s="7" t="s">
        <v>8</v>
      </c>
      <c r="I438" s="22">
        <v>20</v>
      </c>
      <c r="K438" s="12" t="e">
        <f>#REF!*0.8</f>
        <v>#REF!</v>
      </c>
      <c r="L438" s="52">
        <f>D438*0.8</f>
        <v>3992</v>
      </c>
    </row>
    <row r="439" spans="1:12" ht="13" x14ac:dyDescent="0.3">
      <c r="A439" s="62" t="s">
        <v>143</v>
      </c>
      <c r="B439" s="62"/>
      <c r="C439" s="62"/>
      <c r="D439" s="26"/>
      <c r="E439" s="10">
        <v>87</v>
      </c>
      <c r="F439" s="10">
        <v>109</v>
      </c>
      <c r="G439" s="10">
        <v>74</v>
      </c>
      <c r="H439" s="10">
        <v>9</v>
      </c>
      <c r="I439" s="21"/>
      <c r="J439" s="14"/>
      <c r="K439" s="24"/>
      <c r="L439" s="53"/>
    </row>
    <row r="440" spans="1:12" ht="13" x14ac:dyDescent="0.3">
      <c r="A440" s="62" t="s">
        <v>431</v>
      </c>
      <c r="B440" s="62"/>
      <c r="C440" s="62"/>
      <c r="D440" s="26"/>
      <c r="E440" s="10">
        <v>6</v>
      </c>
      <c r="F440" s="10">
        <v>2</v>
      </c>
      <c r="G440" s="10">
        <v>5</v>
      </c>
      <c r="H440" s="11" t="s">
        <v>8</v>
      </c>
      <c r="I440" s="21"/>
      <c r="J440" s="14"/>
      <c r="K440" s="24"/>
      <c r="L440" s="53"/>
    </row>
    <row r="441" spans="1:12" ht="12.5" x14ac:dyDescent="0.25">
      <c r="A441" s="61" t="s">
        <v>432</v>
      </c>
      <c r="B441" s="61"/>
      <c r="C441" s="5" t="s">
        <v>11</v>
      </c>
      <c r="D441" s="9">
        <v>3150</v>
      </c>
      <c r="E441" s="8">
        <v>1</v>
      </c>
      <c r="F441" s="7" t="s">
        <v>8</v>
      </c>
      <c r="G441" s="7" t="s">
        <v>8</v>
      </c>
      <c r="H441" s="7" t="s">
        <v>8</v>
      </c>
      <c r="I441" s="22">
        <v>20</v>
      </c>
      <c r="K441" s="12" t="e">
        <f>#REF!*0.8</f>
        <v>#REF!</v>
      </c>
      <c r="L441" s="52">
        <f>D441*0.8</f>
        <v>2520</v>
      </c>
    </row>
    <row r="442" spans="1:12" ht="12.5" x14ac:dyDescent="0.25">
      <c r="A442" s="61" t="s">
        <v>433</v>
      </c>
      <c r="B442" s="61"/>
      <c r="C442" s="5" t="s">
        <v>11</v>
      </c>
      <c r="D442" s="9">
        <v>3150</v>
      </c>
      <c r="E442" s="8">
        <v>1</v>
      </c>
      <c r="F442" s="7" t="s">
        <v>8</v>
      </c>
      <c r="G442" s="8">
        <v>1</v>
      </c>
      <c r="H442" s="7" t="s">
        <v>8</v>
      </c>
      <c r="I442" s="22">
        <v>20</v>
      </c>
      <c r="K442" s="12" t="e">
        <f>#REF!*0.8</f>
        <v>#REF!</v>
      </c>
      <c r="L442" s="52">
        <f>D442*0.8</f>
        <v>2520</v>
      </c>
    </row>
    <row r="443" spans="1:12" ht="12.5" x14ac:dyDescent="0.25">
      <c r="A443" s="61" t="s">
        <v>434</v>
      </c>
      <c r="B443" s="61"/>
      <c r="C443" s="5" t="s">
        <v>11</v>
      </c>
      <c r="D443" s="9">
        <v>3150</v>
      </c>
      <c r="E443" s="7" t="s">
        <v>8</v>
      </c>
      <c r="F443" s="7" t="s">
        <v>8</v>
      </c>
      <c r="G443" s="8">
        <v>1</v>
      </c>
      <c r="H443" s="7" t="s">
        <v>8</v>
      </c>
      <c r="I443" s="22">
        <v>20</v>
      </c>
      <c r="K443" s="12" t="e">
        <f>#REF!*0.8</f>
        <v>#REF!</v>
      </c>
      <c r="L443" s="52">
        <f>D443*0.8</f>
        <v>2520</v>
      </c>
    </row>
    <row r="444" spans="1:12" ht="12.5" x14ac:dyDescent="0.25">
      <c r="A444" s="61" t="s">
        <v>435</v>
      </c>
      <c r="B444" s="61"/>
      <c r="C444" s="5" t="s">
        <v>11</v>
      </c>
      <c r="D444" s="9">
        <v>3150</v>
      </c>
      <c r="E444" s="8">
        <v>1</v>
      </c>
      <c r="F444" s="8">
        <v>1</v>
      </c>
      <c r="G444" s="8">
        <v>1</v>
      </c>
      <c r="H444" s="7" t="s">
        <v>8</v>
      </c>
      <c r="I444" s="22">
        <v>20</v>
      </c>
      <c r="K444" s="12" t="e">
        <f>#REF!*0.8</f>
        <v>#REF!</v>
      </c>
      <c r="L444" s="52">
        <f>D444*0.8</f>
        <v>2520</v>
      </c>
    </row>
    <row r="445" spans="1:12" ht="12.5" x14ac:dyDescent="0.25">
      <c r="A445" s="61" t="s">
        <v>436</v>
      </c>
      <c r="B445" s="61"/>
      <c r="C445" s="5" t="s">
        <v>11</v>
      </c>
      <c r="D445" s="9">
        <v>3150</v>
      </c>
      <c r="E445" s="8">
        <v>1</v>
      </c>
      <c r="F445" s="8">
        <v>1</v>
      </c>
      <c r="G445" s="8">
        <v>1</v>
      </c>
      <c r="H445" s="7" t="s">
        <v>8</v>
      </c>
      <c r="I445" s="22">
        <v>20</v>
      </c>
      <c r="K445" s="12" t="e">
        <f>#REF!*0.8</f>
        <v>#REF!</v>
      </c>
      <c r="L445" s="52">
        <f>D445*0.8</f>
        <v>2520</v>
      </c>
    </row>
    <row r="446" spans="1:12" ht="12.5" x14ac:dyDescent="0.25">
      <c r="A446" s="61" t="s">
        <v>437</v>
      </c>
      <c r="B446" s="61"/>
      <c r="C446" s="5" t="s">
        <v>11</v>
      </c>
      <c r="D446" s="9">
        <v>3150</v>
      </c>
      <c r="E446" s="8">
        <v>1</v>
      </c>
      <c r="F446" s="7" t="s">
        <v>8</v>
      </c>
      <c r="G446" s="8">
        <v>1</v>
      </c>
      <c r="H446" s="7" t="s">
        <v>8</v>
      </c>
      <c r="I446" s="22">
        <v>20</v>
      </c>
      <c r="K446" s="12" t="e">
        <f>#REF!*0.8</f>
        <v>#REF!</v>
      </c>
      <c r="L446" s="52">
        <f>D446*0.8</f>
        <v>2520</v>
      </c>
    </row>
    <row r="447" spans="1:12" ht="12.5" x14ac:dyDescent="0.25">
      <c r="A447" s="61" t="s">
        <v>438</v>
      </c>
      <c r="B447" s="61"/>
      <c r="C447" s="5" t="s">
        <v>11</v>
      </c>
      <c r="D447" s="9">
        <v>3150</v>
      </c>
      <c r="E447" s="8">
        <v>1</v>
      </c>
      <c r="F447" s="7" t="s">
        <v>8</v>
      </c>
      <c r="G447" s="7" t="s">
        <v>8</v>
      </c>
      <c r="H447" s="7" t="s">
        <v>8</v>
      </c>
      <c r="I447" s="22">
        <v>20</v>
      </c>
      <c r="K447" s="12" t="e">
        <f>#REF!*0.8</f>
        <v>#REF!</v>
      </c>
      <c r="L447" s="52">
        <f>D447*0.8</f>
        <v>2520</v>
      </c>
    </row>
    <row r="448" spans="1:12" ht="13" x14ac:dyDescent="0.3">
      <c r="A448" s="62" t="s">
        <v>439</v>
      </c>
      <c r="B448" s="62"/>
      <c r="C448" s="62"/>
      <c r="D448" s="26"/>
      <c r="E448" s="10">
        <v>4</v>
      </c>
      <c r="F448" s="10">
        <v>5</v>
      </c>
      <c r="G448" s="10">
        <v>7</v>
      </c>
      <c r="H448" s="11" t="s">
        <v>8</v>
      </c>
      <c r="I448" s="21"/>
      <c r="J448" s="14"/>
      <c r="K448" s="24"/>
      <c r="L448" s="53"/>
    </row>
    <row r="449" spans="1:12" ht="12.5" x14ac:dyDescent="0.25">
      <c r="A449" s="61" t="s">
        <v>440</v>
      </c>
      <c r="B449" s="61"/>
      <c r="C449" s="5" t="s">
        <v>11</v>
      </c>
      <c r="D449" s="9">
        <v>3500</v>
      </c>
      <c r="E449" s="7" t="s">
        <v>8</v>
      </c>
      <c r="F449" s="7" t="s">
        <v>8</v>
      </c>
      <c r="G449" s="8">
        <v>1</v>
      </c>
      <c r="H449" s="7" t="s">
        <v>8</v>
      </c>
      <c r="I449" s="22">
        <v>20</v>
      </c>
      <c r="K449" s="12" t="e">
        <f>#REF!*0.8</f>
        <v>#REF!</v>
      </c>
      <c r="L449" s="52">
        <f>D449*0.8</f>
        <v>2800</v>
      </c>
    </row>
    <row r="450" spans="1:12" ht="12.5" x14ac:dyDescent="0.25">
      <c r="A450" s="61" t="s">
        <v>441</v>
      </c>
      <c r="B450" s="61"/>
      <c r="C450" s="5" t="s">
        <v>11</v>
      </c>
      <c r="D450" s="9">
        <v>3500</v>
      </c>
      <c r="E450" s="8">
        <v>1</v>
      </c>
      <c r="F450" s="8">
        <v>1</v>
      </c>
      <c r="G450" s="8">
        <v>2</v>
      </c>
      <c r="H450" s="7" t="s">
        <v>8</v>
      </c>
      <c r="I450" s="22">
        <v>20</v>
      </c>
      <c r="K450" s="12" t="e">
        <f>#REF!*0.8</f>
        <v>#REF!</v>
      </c>
      <c r="L450" s="52">
        <f>D450*0.8</f>
        <v>2800</v>
      </c>
    </row>
    <row r="451" spans="1:12" ht="12.5" x14ac:dyDescent="0.25">
      <c r="A451" s="61" t="s">
        <v>442</v>
      </c>
      <c r="B451" s="61"/>
      <c r="C451" s="5" t="s">
        <v>11</v>
      </c>
      <c r="D451" s="9">
        <v>3500</v>
      </c>
      <c r="E451" s="7" t="s">
        <v>8</v>
      </c>
      <c r="F451" s="7" t="s">
        <v>8</v>
      </c>
      <c r="G451" s="8">
        <v>1</v>
      </c>
      <c r="H451" s="7" t="s">
        <v>8</v>
      </c>
      <c r="I451" s="22">
        <v>20</v>
      </c>
      <c r="K451" s="12" t="e">
        <f>#REF!*0.8</f>
        <v>#REF!</v>
      </c>
      <c r="L451" s="52">
        <f>D451*0.8</f>
        <v>2800</v>
      </c>
    </row>
    <row r="452" spans="1:12" ht="12.5" x14ac:dyDescent="0.25">
      <c r="A452" s="61" t="s">
        <v>443</v>
      </c>
      <c r="B452" s="61"/>
      <c r="C452" s="5" t="s">
        <v>11</v>
      </c>
      <c r="D452" s="9">
        <v>3500</v>
      </c>
      <c r="E452" s="8">
        <v>1</v>
      </c>
      <c r="F452" s="8">
        <v>3</v>
      </c>
      <c r="G452" s="8">
        <v>2</v>
      </c>
      <c r="H452" s="7" t="s">
        <v>8</v>
      </c>
      <c r="I452" s="22">
        <v>20</v>
      </c>
      <c r="K452" s="12" t="e">
        <f>#REF!*0.8</f>
        <v>#REF!</v>
      </c>
      <c r="L452" s="52">
        <f>D452*0.8</f>
        <v>2800</v>
      </c>
    </row>
    <row r="453" spans="1:12" ht="12.5" x14ac:dyDescent="0.25">
      <c r="A453" s="61" t="s">
        <v>444</v>
      </c>
      <c r="B453" s="61"/>
      <c r="C453" s="5" t="s">
        <v>11</v>
      </c>
      <c r="D453" s="9">
        <v>3500</v>
      </c>
      <c r="E453" s="8">
        <v>2</v>
      </c>
      <c r="F453" s="8">
        <v>1</v>
      </c>
      <c r="G453" s="8">
        <v>1</v>
      </c>
      <c r="H453" s="7" t="s">
        <v>8</v>
      </c>
      <c r="I453" s="22">
        <v>20</v>
      </c>
      <c r="K453" s="12" t="e">
        <f>#REF!*0.8</f>
        <v>#REF!</v>
      </c>
      <c r="L453" s="52">
        <f>D453*0.8</f>
        <v>2800</v>
      </c>
    </row>
    <row r="454" spans="1:12" ht="13" x14ac:dyDescent="0.3">
      <c r="A454" s="62" t="s">
        <v>445</v>
      </c>
      <c r="B454" s="62"/>
      <c r="C454" s="62"/>
      <c r="D454" s="26"/>
      <c r="E454" s="10">
        <v>7</v>
      </c>
      <c r="F454" s="10">
        <v>3</v>
      </c>
      <c r="G454" s="10">
        <v>5</v>
      </c>
      <c r="H454" s="11" t="s">
        <v>8</v>
      </c>
      <c r="I454" s="21"/>
      <c r="J454" s="14"/>
      <c r="K454" s="24"/>
      <c r="L454" s="53"/>
    </row>
    <row r="455" spans="1:12" ht="12.5" x14ac:dyDescent="0.25">
      <c r="A455" s="61" t="s">
        <v>446</v>
      </c>
      <c r="B455" s="61"/>
      <c r="C455" s="5" t="s">
        <v>11</v>
      </c>
      <c r="D455" s="9">
        <v>2550</v>
      </c>
      <c r="E455" s="8">
        <v>2</v>
      </c>
      <c r="F455" s="8">
        <v>1</v>
      </c>
      <c r="G455" s="8">
        <v>1</v>
      </c>
      <c r="H455" s="7" t="s">
        <v>8</v>
      </c>
      <c r="I455" s="22">
        <v>20</v>
      </c>
      <c r="K455" s="12" t="e">
        <f>#REF!*0.8</f>
        <v>#REF!</v>
      </c>
      <c r="L455" s="52">
        <f>D455*0.8</f>
        <v>2040</v>
      </c>
    </row>
    <row r="456" spans="1:12" ht="12.5" x14ac:dyDescent="0.25">
      <c r="A456" s="61" t="s">
        <v>447</v>
      </c>
      <c r="B456" s="61"/>
      <c r="C456" s="5" t="s">
        <v>11</v>
      </c>
      <c r="D456" s="9">
        <v>2550</v>
      </c>
      <c r="E456" s="8">
        <v>1</v>
      </c>
      <c r="F456" s="7" t="s">
        <v>8</v>
      </c>
      <c r="G456" s="8">
        <v>1</v>
      </c>
      <c r="H456" s="7" t="s">
        <v>8</v>
      </c>
      <c r="I456" s="22">
        <v>20</v>
      </c>
      <c r="K456" s="12" t="e">
        <f>#REF!*0.8</f>
        <v>#REF!</v>
      </c>
      <c r="L456" s="52">
        <f>D456*0.8</f>
        <v>2040</v>
      </c>
    </row>
    <row r="457" spans="1:12" ht="12.5" x14ac:dyDescent="0.25">
      <c r="A457" s="61" t="s">
        <v>448</v>
      </c>
      <c r="B457" s="61"/>
      <c r="C457" s="5" t="s">
        <v>11</v>
      </c>
      <c r="D457" s="9">
        <v>2550</v>
      </c>
      <c r="E457" s="8">
        <v>1</v>
      </c>
      <c r="F457" s="7" t="s">
        <v>8</v>
      </c>
      <c r="G457" s="7" t="s">
        <v>8</v>
      </c>
      <c r="H457" s="7" t="s">
        <v>8</v>
      </c>
      <c r="I457" s="22">
        <v>20</v>
      </c>
      <c r="K457" s="12" t="e">
        <f>#REF!*0.8</f>
        <v>#REF!</v>
      </c>
      <c r="L457" s="52">
        <f>D457*0.8</f>
        <v>2040</v>
      </c>
    </row>
    <row r="458" spans="1:12" ht="12.5" x14ac:dyDescent="0.25">
      <c r="A458" s="61" t="s">
        <v>449</v>
      </c>
      <c r="B458" s="61"/>
      <c r="C458" s="5" t="s">
        <v>11</v>
      </c>
      <c r="D458" s="9">
        <v>2550</v>
      </c>
      <c r="E458" s="7" t="s">
        <v>8</v>
      </c>
      <c r="F458" s="7" t="s">
        <v>8</v>
      </c>
      <c r="G458" s="8">
        <v>2</v>
      </c>
      <c r="H458" s="7" t="s">
        <v>8</v>
      </c>
      <c r="I458" s="22">
        <v>20</v>
      </c>
      <c r="K458" s="12" t="e">
        <f>#REF!*0.8</f>
        <v>#REF!</v>
      </c>
      <c r="L458" s="52">
        <f>D458*0.8</f>
        <v>2040</v>
      </c>
    </row>
    <row r="459" spans="1:12" ht="12.5" x14ac:dyDescent="0.25">
      <c r="A459" s="61" t="s">
        <v>450</v>
      </c>
      <c r="B459" s="61"/>
      <c r="C459" s="5" t="s">
        <v>11</v>
      </c>
      <c r="D459" s="9">
        <v>2550</v>
      </c>
      <c r="E459" s="8">
        <v>3</v>
      </c>
      <c r="F459" s="8">
        <v>2</v>
      </c>
      <c r="G459" s="8">
        <v>1</v>
      </c>
      <c r="H459" s="7" t="s">
        <v>8</v>
      </c>
      <c r="I459" s="22">
        <v>20</v>
      </c>
      <c r="K459" s="12" t="e">
        <f>#REF!*0.8</f>
        <v>#REF!</v>
      </c>
      <c r="L459" s="52">
        <f>D459*0.8</f>
        <v>2040</v>
      </c>
    </row>
    <row r="460" spans="1:12" ht="13" x14ac:dyDescent="0.3">
      <c r="A460" s="62" t="s">
        <v>451</v>
      </c>
      <c r="B460" s="62"/>
      <c r="C460" s="62"/>
      <c r="D460" s="26"/>
      <c r="E460" s="10">
        <v>30</v>
      </c>
      <c r="F460" s="10">
        <v>34</v>
      </c>
      <c r="G460" s="10">
        <v>24</v>
      </c>
      <c r="H460" s="10">
        <v>5</v>
      </c>
      <c r="I460" s="21"/>
      <c r="J460" s="14"/>
      <c r="K460" s="24"/>
      <c r="L460" s="53"/>
    </row>
    <row r="461" spans="1:12" ht="12.5" x14ac:dyDescent="0.25">
      <c r="A461" s="61" t="s">
        <v>452</v>
      </c>
      <c r="B461" s="61"/>
      <c r="C461" s="5" t="s">
        <v>11</v>
      </c>
      <c r="D461" s="9">
        <v>2600</v>
      </c>
      <c r="E461" s="8">
        <v>2</v>
      </c>
      <c r="F461" s="8">
        <v>7</v>
      </c>
      <c r="G461" s="8">
        <v>1</v>
      </c>
      <c r="H461" s="7" t="s">
        <v>8</v>
      </c>
      <c r="I461" s="22">
        <v>20</v>
      </c>
      <c r="K461" s="12" t="e">
        <f>#REF!*0.8</f>
        <v>#REF!</v>
      </c>
      <c r="L461" s="52">
        <f>D461*0.8</f>
        <v>2080</v>
      </c>
    </row>
    <row r="462" spans="1:12" ht="12.5" x14ac:dyDescent="0.25">
      <c r="A462" s="61" t="s">
        <v>453</v>
      </c>
      <c r="B462" s="61"/>
      <c r="C462" s="5" t="s">
        <v>11</v>
      </c>
      <c r="D462" s="9">
        <v>2600</v>
      </c>
      <c r="E462" s="8">
        <v>2</v>
      </c>
      <c r="F462" s="8">
        <v>3</v>
      </c>
      <c r="G462" s="8">
        <v>1</v>
      </c>
      <c r="H462" s="7" t="s">
        <v>8</v>
      </c>
      <c r="I462" s="22">
        <v>20</v>
      </c>
      <c r="K462" s="12" t="e">
        <f>#REF!*0.8</f>
        <v>#REF!</v>
      </c>
      <c r="L462" s="52">
        <f>D462*0.8</f>
        <v>2080</v>
      </c>
    </row>
    <row r="463" spans="1:12" ht="12.5" x14ac:dyDescent="0.25">
      <c r="A463" s="61" t="s">
        <v>454</v>
      </c>
      <c r="B463" s="61"/>
      <c r="C463" s="5" t="s">
        <v>11</v>
      </c>
      <c r="D463" s="9">
        <v>2600</v>
      </c>
      <c r="E463" s="8">
        <v>2</v>
      </c>
      <c r="F463" s="8">
        <v>2</v>
      </c>
      <c r="G463" s="8">
        <v>2</v>
      </c>
      <c r="H463" s="7" t="s">
        <v>8</v>
      </c>
      <c r="I463" s="22">
        <v>20</v>
      </c>
      <c r="K463" s="12" t="e">
        <f>#REF!*0.8</f>
        <v>#REF!</v>
      </c>
      <c r="L463" s="52">
        <f>D463*0.8</f>
        <v>2080</v>
      </c>
    </row>
    <row r="464" spans="1:12" ht="12.5" x14ac:dyDescent="0.25">
      <c r="A464" s="61" t="s">
        <v>455</v>
      </c>
      <c r="B464" s="61"/>
      <c r="C464" s="5" t="s">
        <v>11</v>
      </c>
      <c r="D464" s="9">
        <v>2600</v>
      </c>
      <c r="E464" s="8">
        <v>1</v>
      </c>
      <c r="F464" s="8">
        <v>3</v>
      </c>
      <c r="G464" s="8">
        <v>2</v>
      </c>
      <c r="H464" s="7" t="s">
        <v>8</v>
      </c>
      <c r="I464" s="22">
        <v>20</v>
      </c>
      <c r="K464" s="12" t="e">
        <f>#REF!*0.8</f>
        <v>#REF!</v>
      </c>
      <c r="L464" s="52">
        <f>D464*0.8</f>
        <v>2080</v>
      </c>
    </row>
    <row r="465" spans="1:12" ht="12.5" x14ac:dyDescent="0.25">
      <c r="A465" s="61" t="s">
        <v>456</v>
      </c>
      <c r="B465" s="61"/>
      <c r="C465" s="5" t="s">
        <v>11</v>
      </c>
      <c r="D465" s="9">
        <v>2600</v>
      </c>
      <c r="E465" s="8">
        <v>2</v>
      </c>
      <c r="F465" s="8">
        <v>2</v>
      </c>
      <c r="G465" s="8">
        <v>2</v>
      </c>
      <c r="H465" s="7" t="s">
        <v>8</v>
      </c>
      <c r="I465" s="22">
        <v>20</v>
      </c>
      <c r="K465" s="12" t="e">
        <f>#REF!*0.8</f>
        <v>#REF!</v>
      </c>
      <c r="L465" s="52">
        <f>D465*0.8</f>
        <v>2080</v>
      </c>
    </row>
    <row r="466" spans="1:12" ht="12.5" x14ac:dyDescent="0.25">
      <c r="A466" s="61" t="s">
        <v>457</v>
      </c>
      <c r="B466" s="61"/>
      <c r="C466" s="5" t="s">
        <v>11</v>
      </c>
      <c r="D466" s="9">
        <v>2600</v>
      </c>
      <c r="E466" s="8">
        <v>2</v>
      </c>
      <c r="F466" s="8">
        <v>3</v>
      </c>
      <c r="G466" s="8">
        <v>2</v>
      </c>
      <c r="H466" s="7" t="s">
        <v>8</v>
      </c>
      <c r="I466" s="22">
        <v>20</v>
      </c>
      <c r="K466" s="12" t="e">
        <f>#REF!*0.8</f>
        <v>#REF!</v>
      </c>
      <c r="L466" s="52">
        <f>D466*0.8</f>
        <v>2080</v>
      </c>
    </row>
    <row r="467" spans="1:12" ht="12.5" x14ac:dyDescent="0.25">
      <c r="A467" s="61" t="s">
        <v>458</v>
      </c>
      <c r="B467" s="61"/>
      <c r="C467" s="5" t="s">
        <v>11</v>
      </c>
      <c r="D467" s="9">
        <v>2600</v>
      </c>
      <c r="E467" s="8">
        <v>2</v>
      </c>
      <c r="F467" s="8">
        <v>4</v>
      </c>
      <c r="G467" s="8">
        <v>2</v>
      </c>
      <c r="H467" s="7" t="s">
        <v>8</v>
      </c>
      <c r="I467" s="22">
        <v>20</v>
      </c>
      <c r="K467" s="12" t="e">
        <f>#REF!*0.8</f>
        <v>#REF!</v>
      </c>
      <c r="L467" s="52">
        <f>D467*0.8</f>
        <v>2080</v>
      </c>
    </row>
    <row r="468" spans="1:12" ht="12.5" x14ac:dyDescent="0.25">
      <c r="A468" s="61" t="s">
        <v>459</v>
      </c>
      <c r="B468" s="61"/>
      <c r="C468" s="5" t="s">
        <v>11</v>
      </c>
      <c r="D468" s="9">
        <v>2600</v>
      </c>
      <c r="E468" s="8">
        <v>3</v>
      </c>
      <c r="F468" s="8">
        <v>2</v>
      </c>
      <c r="G468" s="8">
        <v>2</v>
      </c>
      <c r="H468" s="7" t="s">
        <v>8</v>
      </c>
      <c r="I468" s="22">
        <v>20</v>
      </c>
      <c r="K468" s="12" t="e">
        <f>#REF!*0.8</f>
        <v>#REF!</v>
      </c>
      <c r="L468" s="52">
        <f>D468*0.8</f>
        <v>2080</v>
      </c>
    </row>
    <row r="469" spans="1:12" ht="12.5" x14ac:dyDescent="0.25">
      <c r="A469" s="61" t="s">
        <v>460</v>
      </c>
      <c r="B469" s="61"/>
      <c r="C469" s="5" t="s">
        <v>11</v>
      </c>
      <c r="D469" s="9">
        <v>2600</v>
      </c>
      <c r="E469" s="8">
        <v>2</v>
      </c>
      <c r="F469" s="8">
        <v>1</v>
      </c>
      <c r="G469" s="8">
        <v>2</v>
      </c>
      <c r="H469" s="7" t="s">
        <v>8</v>
      </c>
      <c r="I469" s="22">
        <v>20</v>
      </c>
      <c r="K469" s="12" t="e">
        <f>#REF!*0.8</f>
        <v>#REF!</v>
      </c>
      <c r="L469" s="52">
        <f>D469*0.8</f>
        <v>2080</v>
      </c>
    </row>
    <row r="470" spans="1:12" ht="12.5" x14ac:dyDescent="0.25">
      <c r="A470" s="61" t="s">
        <v>461</v>
      </c>
      <c r="B470" s="61"/>
      <c r="C470" s="5" t="s">
        <v>11</v>
      </c>
      <c r="D470" s="9">
        <v>2600</v>
      </c>
      <c r="E470" s="8">
        <v>1</v>
      </c>
      <c r="F470" s="7" t="s">
        <v>8</v>
      </c>
      <c r="G470" s="8">
        <v>1</v>
      </c>
      <c r="H470" s="7" t="s">
        <v>8</v>
      </c>
      <c r="I470" s="22">
        <v>20</v>
      </c>
      <c r="K470" s="12" t="e">
        <f>#REF!*0.8</f>
        <v>#REF!</v>
      </c>
      <c r="L470" s="52">
        <f>D470*0.8</f>
        <v>2080</v>
      </c>
    </row>
    <row r="471" spans="1:12" ht="12.5" x14ac:dyDescent="0.25">
      <c r="A471" s="61" t="s">
        <v>462</v>
      </c>
      <c r="B471" s="61"/>
      <c r="C471" s="5" t="s">
        <v>11</v>
      </c>
      <c r="D471" s="9">
        <v>2600</v>
      </c>
      <c r="E471" s="8">
        <v>1</v>
      </c>
      <c r="F471" s="7" t="s">
        <v>8</v>
      </c>
      <c r="G471" s="8">
        <v>2</v>
      </c>
      <c r="H471" s="7" t="s">
        <v>8</v>
      </c>
      <c r="I471" s="22">
        <v>20</v>
      </c>
      <c r="K471" s="12" t="e">
        <f>#REF!*0.8</f>
        <v>#REF!</v>
      </c>
      <c r="L471" s="52">
        <f>D471*0.8</f>
        <v>2080</v>
      </c>
    </row>
    <row r="472" spans="1:12" ht="12.5" x14ac:dyDescent="0.25">
      <c r="A472" s="61" t="s">
        <v>463</v>
      </c>
      <c r="B472" s="61"/>
      <c r="C472" s="5" t="s">
        <v>11</v>
      </c>
      <c r="D472" s="9">
        <v>2600</v>
      </c>
      <c r="E472" s="8">
        <v>2</v>
      </c>
      <c r="F472" s="8">
        <v>2</v>
      </c>
      <c r="G472" s="8">
        <v>2</v>
      </c>
      <c r="H472" s="7" t="s">
        <v>8</v>
      </c>
      <c r="I472" s="22">
        <v>20</v>
      </c>
      <c r="K472" s="12" t="e">
        <f>#REF!*0.8</f>
        <v>#REF!</v>
      </c>
      <c r="L472" s="52">
        <f>D472*0.8</f>
        <v>2080</v>
      </c>
    </row>
    <row r="473" spans="1:12" ht="12.5" x14ac:dyDescent="0.25">
      <c r="A473" s="61" t="s">
        <v>464</v>
      </c>
      <c r="B473" s="61"/>
      <c r="C473" s="5" t="s">
        <v>11</v>
      </c>
      <c r="D473" s="9">
        <v>2600</v>
      </c>
      <c r="E473" s="8">
        <v>2</v>
      </c>
      <c r="F473" s="8">
        <v>5</v>
      </c>
      <c r="G473" s="8">
        <v>2</v>
      </c>
      <c r="H473" s="7" t="s">
        <v>8</v>
      </c>
      <c r="I473" s="22">
        <v>20</v>
      </c>
      <c r="K473" s="12" t="e">
        <f>#REF!*0.8</f>
        <v>#REF!</v>
      </c>
      <c r="L473" s="52">
        <f>D473*0.8</f>
        <v>2080</v>
      </c>
    </row>
    <row r="474" spans="1:12" ht="12.5" x14ac:dyDescent="0.25">
      <c r="A474" s="61" t="s">
        <v>465</v>
      </c>
      <c r="B474" s="61"/>
      <c r="C474" s="5" t="s">
        <v>11</v>
      </c>
      <c r="D474" s="9">
        <v>1890</v>
      </c>
      <c r="E474" s="8">
        <v>1</v>
      </c>
      <c r="F474" s="7" t="s">
        <v>8</v>
      </c>
      <c r="G474" s="7" t="s">
        <v>8</v>
      </c>
      <c r="H474" s="8">
        <v>1</v>
      </c>
      <c r="I474" s="22">
        <v>20</v>
      </c>
      <c r="K474" s="12" t="e">
        <f>#REF!*0.8</f>
        <v>#REF!</v>
      </c>
      <c r="L474" s="52">
        <f>D474*0.8</f>
        <v>1512</v>
      </c>
    </row>
    <row r="475" spans="1:12" ht="12.5" x14ac:dyDescent="0.25">
      <c r="A475" s="61" t="s">
        <v>466</v>
      </c>
      <c r="B475" s="61"/>
      <c r="C475" s="5" t="s">
        <v>11</v>
      </c>
      <c r="D475" s="9">
        <v>1890</v>
      </c>
      <c r="E475" s="7" t="s">
        <v>8</v>
      </c>
      <c r="F475" s="7" t="s">
        <v>8</v>
      </c>
      <c r="G475" s="7" t="s">
        <v>8</v>
      </c>
      <c r="H475" s="8">
        <v>1</v>
      </c>
      <c r="I475" s="22">
        <v>20</v>
      </c>
      <c r="K475" s="12" t="e">
        <f>#REF!*0.8</f>
        <v>#REF!</v>
      </c>
      <c r="L475" s="52">
        <f>D475*0.8</f>
        <v>1512</v>
      </c>
    </row>
    <row r="476" spans="1:12" ht="12.5" x14ac:dyDescent="0.25">
      <c r="A476" s="61" t="s">
        <v>467</v>
      </c>
      <c r="B476" s="61"/>
      <c r="C476" s="5" t="s">
        <v>11</v>
      </c>
      <c r="D476" s="9">
        <v>2050</v>
      </c>
      <c r="E476" s="7" t="s">
        <v>8</v>
      </c>
      <c r="F476" s="7" t="s">
        <v>8</v>
      </c>
      <c r="G476" s="7" t="s">
        <v>8</v>
      </c>
      <c r="H476" s="8">
        <v>1</v>
      </c>
      <c r="I476" s="22">
        <v>20</v>
      </c>
      <c r="K476" s="12" t="e">
        <f>#REF!*0.8</f>
        <v>#REF!</v>
      </c>
      <c r="L476" s="52">
        <f>D476*0.8</f>
        <v>1640</v>
      </c>
    </row>
    <row r="477" spans="1:12" ht="12.5" x14ac:dyDescent="0.25">
      <c r="A477" s="61" t="s">
        <v>468</v>
      </c>
      <c r="B477" s="61"/>
      <c r="C477" s="5" t="s">
        <v>11</v>
      </c>
      <c r="D477" s="9">
        <v>1950</v>
      </c>
      <c r="E477" s="8">
        <v>1</v>
      </c>
      <c r="F477" s="7" t="s">
        <v>8</v>
      </c>
      <c r="G477" s="8">
        <v>1</v>
      </c>
      <c r="H477" s="7" t="s">
        <v>8</v>
      </c>
      <c r="I477" s="22">
        <v>20</v>
      </c>
      <c r="K477" s="12" t="e">
        <f>#REF!*0.8</f>
        <v>#REF!</v>
      </c>
      <c r="L477" s="52">
        <f>D477*0.8</f>
        <v>1560</v>
      </c>
    </row>
    <row r="478" spans="1:12" ht="12.5" x14ac:dyDescent="0.25">
      <c r="A478" s="61" t="s">
        <v>469</v>
      </c>
      <c r="B478" s="61"/>
      <c r="C478" s="5" t="s">
        <v>11</v>
      </c>
      <c r="D478" s="9">
        <v>1950</v>
      </c>
      <c r="E478" s="8">
        <v>1</v>
      </c>
      <c r="F478" s="7" t="s">
        <v>8</v>
      </c>
      <c r="G478" s="7" t="s">
        <v>8</v>
      </c>
      <c r="H478" s="7" t="s">
        <v>8</v>
      </c>
      <c r="I478" s="22">
        <v>20</v>
      </c>
      <c r="K478" s="12" t="e">
        <f>#REF!*0.8</f>
        <v>#REF!</v>
      </c>
      <c r="L478" s="52">
        <f>D478*0.8</f>
        <v>1560</v>
      </c>
    </row>
    <row r="479" spans="1:12" ht="12.5" x14ac:dyDescent="0.25">
      <c r="A479" s="61" t="s">
        <v>470</v>
      </c>
      <c r="B479" s="61"/>
      <c r="C479" s="5" t="s">
        <v>11</v>
      </c>
      <c r="D479" s="9">
        <v>1950</v>
      </c>
      <c r="E479" s="7" t="s">
        <v>8</v>
      </c>
      <c r="F479" s="7" t="s">
        <v>8</v>
      </c>
      <c r="G479" s="7" t="s">
        <v>8</v>
      </c>
      <c r="H479" s="8">
        <v>1</v>
      </c>
      <c r="I479" s="22">
        <v>20</v>
      </c>
      <c r="K479" s="12" t="e">
        <f>#REF!*0.8</f>
        <v>#REF!</v>
      </c>
      <c r="L479" s="52">
        <f>D479*0.8</f>
        <v>1560</v>
      </c>
    </row>
    <row r="480" spans="1:12" ht="12.5" x14ac:dyDescent="0.25">
      <c r="A480" s="61" t="s">
        <v>471</v>
      </c>
      <c r="B480" s="61"/>
      <c r="C480" s="5" t="s">
        <v>11</v>
      </c>
      <c r="D480" s="9">
        <v>1950</v>
      </c>
      <c r="E480" s="8">
        <v>3</v>
      </c>
      <c r="F480" s="7" t="s">
        <v>8</v>
      </c>
      <c r="G480" s="7" t="s">
        <v>8</v>
      </c>
      <c r="H480" s="8">
        <v>1</v>
      </c>
      <c r="I480" s="22">
        <v>20</v>
      </c>
      <c r="K480" s="12" t="e">
        <f>#REF!*0.8</f>
        <v>#REF!</v>
      </c>
      <c r="L480" s="52">
        <f>D480*0.8</f>
        <v>1560</v>
      </c>
    </row>
    <row r="481" spans="1:12" ht="13" x14ac:dyDescent="0.3">
      <c r="A481" s="62" t="s">
        <v>472</v>
      </c>
      <c r="B481" s="62"/>
      <c r="C481" s="62"/>
      <c r="D481" s="26"/>
      <c r="E481" s="10">
        <v>15</v>
      </c>
      <c r="F481" s="10">
        <v>33</v>
      </c>
      <c r="G481" s="10">
        <v>10</v>
      </c>
      <c r="H481" s="10">
        <v>4</v>
      </c>
      <c r="I481" s="21"/>
      <c r="J481" s="14"/>
      <c r="K481" s="24"/>
      <c r="L481" s="53"/>
    </row>
    <row r="482" spans="1:12" ht="12.5" x14ac:dyDescent="0.25">
      <c r="A482" s="61" t="s">
        <v>473</v>
      </c>
      <c r="B482" s="61"/>
      <c r="C482" s="5" t="s">
        <v>11</v>
      </c>
      <c r="D482" s="9">
        <v>2600</v>
      </c>
      <c r="E482" s="8">
        <v>2</v>
      </c>
      <c r="F482" s="8">
        <v>5</v>
      </c>
      <c r="G482" s="8">
        <v>2</v>
      </c>
      <c r="H482" s="7" t="s">
        <v>8</v>
      </c>
      <c r="I482" s="22">
        <v>20</v>
      </c>
      <c r="K482" s="12" t="e">
        <f>#REF!*0.8</f>
        <v>#REF!</v>
      </c>
      <c r="L482" s="52">
        <f>D482*0.8</f>
        <v>2080</v>
      </c>
    </row>
    <row r="483" spans="1:12" ht="12.5" x14ac:dyDescent="0.25">
      <c r="A483" s="61" t="s">
        <v>474</v>
      </c>
      <c r="B483" s="61"/>
      <c r="C483" s="5" t="s">
        <v>11</v>
      </c>
      <c r="D483" s="9">
        <v>2600</v>
      </c>
      <c r="E483" s="8">
        <v>2</v>
      </c>
      <c r="F483" s="8">
        <v>3</v>
      </c>
      <c r="G483" s="8">
        <v>1</v>
      </c>
      <c r="H483" s="7" t="s">
        <v>8</v>
      </c>
      <c r="I483" s="22">
        <v>20</v>
      </c>
      <c r="K483" s="12" t="e">
        <f>#REF!*0.8</f>
        <v>#REF!</v>
      </c>
      <c r="L483" s="52">
        <f>D483*0.8</f>
        <v>2080</v>
      </c>
    </row>
    <row r="484" spans="1:12" ht="12.5" x14ac:dyDescent="0.25">
      <c r="A484" s="61" t="s">
        <v>475</v>
      </c>
      <c r="B484" s="61"/>
      <c r="C484" s="5" t="s">
        <v>11</v>
      </c>
      <c r="D484" s="9">
        <v>2600</v>
      </c>
      <c r="E484" s="8">
        <v>2</v>
      </c>
      <c r="F484" s="8">
        <v>5</v>
      </c>
      <c r="G484" s="8">
        <v>1</v>
      </c>
      <c r="H484" s="7" t="s">
        <v>8</v>
      </c>
      <c r="I484" s="22">
        <v>20</v>
      </c>
      <c r="K484" s="12" t="e">
        <f>#REF!*0.8</f>
        <v>#REF!</v>
      </c>
      <c r="L484" s="52">
        <f>D484*0.8</f>
        <v>2080</v>
      </c>
    </row>
    <row r="485" spans="1:12" ht="12.5" x14ac:dyDescent="0.25">
      <c r="A485" s="61" t="s">
        <v>476</v>
      </c>
      <c r="B485" s="61"/>
      <c r="C485" s="5" t="s">
        <v>11</v>
      </c>
      <c r="D485" s="9">
        <v>2600</v>
      </c>
      <c r="E485" s="8">
        <v>2</v>
      </c>
      <c r="F485" s="8">
        <v>2</v>
      </c>
      <c r="G485" s="8">
        <v>1</v>
      </c>
      <c r="H485" s="7" t="s">
        <v>8</v>
      </c>
      <c r="I485" s="22">
        <v>20</v>
      </c>
      <c r="K485" s="12" t="e">
        <f>#REF!*0.8</f>
        <v>#REF!</v>
      </c>
      <c r="L485" s="52">
        <f>D485*0.8</f>
        <v>2080</v>
      </c>
    </row>
    <row r="486" spans="1:12" ht="12.5" x14ac:dyDescent="0.25">
      <c r="A486" s="61" t="s">
        <v>477</v>
      </c>
      <c r="B486" s="61"/>
      <c r="C486" s="5" t="s">
        <v>11</v>
      </c>
      <c r="D486" s="9">
        <v>2600</v>
      </c>
      <c r="E486" s="8">
        <v>1</v>
      </c>
      <c r="F486" s="8">
        <v>5</v>
      </c>
      <c r="G486" s="8">
        <v>1</v>
      </c>
      <c r="H486" s="7" t="s">
        <v>8</v>
      </c>
      <c r="I486" s="22">
        <v>20</v>
      </c>
      <c r="K486" s="12" t="e">
        <f>#REF!*0.8</f>
        <v>#REF!</v>
      </c>
      <c r="L486" s="52">
        <f>D486*0.8</f>
        <v>2080</v>
      </c>
    </row>
    <row r="487" spans="1:12" ht="12.5" x14ac:dyDescent="0.25">
      <c r="A487" s="61" t="s">
        <v>478</v>
      </c>
      <c r="B487" s="61"/>
      <c r="C487" s="5" t="s">
        <v>11</v>
      </c>
      <c r="D487" s="9">
        <v>2600</v>
      </c>
      <c r="E487" s="8">
        <v>1</v>
      </c>
      <c r="F487" s="8">
        <v>5</v>
      </c>
      <c r="G487" s="8">
        <v>2</v>
      </c>
      <c r="H487" s="7" t="s">
        <v>8</v>
      </c>
      <c r="I487" s="22">
        <v>20</v>
      </c>
      <c r="K487" s="12" t="e">
        <f>#REF!*0.8</f>
        <v>#REF!</v>
      </c>
      <c r="L487" s="52">
        <f>D487*0.8</f>
        <v>2080</v>
      </c>
    </row>
    <row r="488" spans="1:12" ht="12.5" x14ac:dyDescent="0.25">
      <c r="A488" s="61" t="s">
        <v>479</v>
      </c>
      <c r="B488" s="61"/>
      <c r="C488" s="5" t="s">
        <v>11</v>
      </c>
      <c r="D488" s="9">
        <v>2600</v>
      </c>
      <c r="E488" s="8">
        <v>2</v>
      </c>
      <c r="F488" s="8">
        <v>3</v>
      </c>
      <c r="G488" s="8">
        <v>2</v>
      </c>
      <c r="H488" s="7" t="s">
        <v>8</v>
      </c>
      <c r="I488" s="22">
        <v>20</v>
      </c>
      <c r="K488" s="12" t="e">
        <f>#REF!*0.8</f>
        <v>#REF!</v>
      </c>
      <c r="L488" s="52">
        <f>D488*0.8</f>
        <v>2080</v>
      </c>
    </row>
    <row r="489" spans="1:12" ht="12.5" x14ac:dyDescent="0.25">
      <c r="A489" s="61" t="s">
        <v>480</v>
      </c>
      <c r="B489" s="61"/>
      <c r="C489" s="5" t="s">
        <v>11</v>
      </c>
      <c r="D489" s="9">
        <v>1890</v>
      </c>
      <c r="E489" s="8">
        <v>1</v>
      </c>
      <c r="F489" s="7" t="s">
        <v>8</v>
      </c>
      <c r="G489" s="7" t="s">
        <v>8</v>
      </c>
      <c r="H489" s="8">
        <v>1</v>
      </c>
      <c r="I489" s="22">
        <v>20</v>
      </c>
      <c r="K489" s="12" t="e">
        <f>#REF!*0.8</f>
        <v>#REF!</v>
      </c>
      <c r="L489" s="52">
        <f>D489*0.8</f>
        <v>1512</v>
      </c>
    </row>
    <row r="490" spans="1:12" ht="12.5" x14ac:dyDescent="0.25">
      <c r="A490" s="61" t="s">
        <v>481</v>
      </c>
      <c r="B490" s="61"/>
      <c r="C490" s="5" t="s">
        <v>11</v>
      </c>
      <c r="D490" s="9">
        <v>2050</v>
      </c>
      <c r="E490" s="7" t="s">
        <v>8</v>
      </c>
      <c r="F490" s="7" t="s">
        <v>8</v>
      </c>
      <c r="G490" s="7" t="s">
        <v>8</v>
      </c>
      <c r="H490" s="8">
        <v>1</v>
      </c>
      <c r="I490" s="22">
        <v>20</v>
      </c>
      <c r="K490" s="12" t="e">
        <f>#REF!*0.8</f>
        <v>#REF!</v>
      </c>
      <c r="L490" s="52">
        <f>D490*0.8</f>
        <v>1640</v>
      </c>
    </row>
    <row r="491" spans="1:12" ht="12.5" x14ac:dyDescent="0.25">
      <c r="A491" s="61" t="s">
        <v>482</v>
      </c>
      <c r="B491" s="61"/>
      <c r="C491" s="5" t="s">
        <v>11</v>
      </c>
      <c r="D491" s="9">
        <v>2050</v>
      </c>
      <c r="E491" s="7" t="s">
        <v>8</v>
      </c>
      <c r="F491" s="7" t="s">
        <v>8</v>
      </c>
      <c r="G491" s="7" t="s">
        <v>8</v>
      </c>
      <c r="H491" s="8">
        <v>1</v>
      </c>
      <c r="I491" s="22">
        <v>20</v>
      </c>
      <c r="K491" s="12" t="e">
        <f>#REF!*0.8</f>
        <v>#REF!</v>
      </c>
      <c r="L491" s="52">
        <f>D491*0.8</f>
        <v>1640</v>
      </c>
    </row>
    <row r="492" spans="1:12" ht="12.5" x14ac:dyDescent="0.25">
      <c r="A492" s="61" t="s">
        <v>483</v>
      </c>
      <c r="B492" s="61"/>
      <c r="C492" s="5" t="s">
        <v>11</v>
      </c>
      <c r="D492" s="9">
        <v>2050</v>
      </c>
      <c r="E492" s="8">
        <v>1</v>
      </c>
      <c r="F492" s="8">
        <v>4</v>
      </c>
      <c r="G492" s="7" t="s">
        <v>8</v>
      </c>
      <c r="H492" s="8">
        <v>1</v>
      </c>
      <c r="I492" s="22">
        <v>20</v>
      </c>
      <c r="K492" s="12" t="e">
        <f>#REF!*0.8</f>
        <v>#REF!</v>
      </c>
      <c r="L492" s="52">
        <f>D492*0.8</f>
        <v>1640</v>
      </c>
    </row>
    <row r="493" spans="1:12" ht="12.5" x14ac:dyDescent="0.25">
      <c r="A493" s="61" t="s">
        <v>484</v>
      </c>
      <c r="B493" s="61"/>
      <c r="C493" s="5" t="s">
        <v>11</v>
      </c>
      <c r="D493" s="9">
        <v>1950</v>
      </c>
      <c r="E493" s="8">
        <v>1</v>
      </c>
      <c r="F493" s="8">
        <v>1</v>
      </c>
      <c r="G493" s="7" t="s">
        <v>8</v>
      </c>
      <c r="H493" s="7" t="s">
        <v>8</v>
      </c>
      <c r="I493" s="22">
        <v>20</v>
      </c>
      <c r="K493" s="12" t="e">
        <f>#REF!*0.8</f>
        <v>#REF!</v>
      </c>
      <c r="L493" s="52">
        <f>D493*0.8</f>
        <v>1560</v>
      </c>
    </row>
    <row r="494" spans="1:12" ht="13" x14ac:dyDescent="0.3">
      <c r="A494" s="62" t="s">
        <v>485</v>
      </c>
      <c r="B494" s="62"/>
      <c r="C494" s="62"/>
      <c r="D494" s="26"/>
      <c r="E494" s="10">
        <v>11</v>
      </c>
      <c r="F494" s="10">
        <v>16</v>
      </c>
      <c r="G494" s="10">
        <v>9</v>
      </c>
      <c r="H494" s="11" t="s">
        <v>8</v>
      </c>
      <c r="I494" s="21"/>
      <c r="J494" s="14"/>
      <c r="K494" s="24"/>
      <c r="L494" s="53"/>
    </row>
    <row r="495" spans="1:12" ht="12.5" x14ac:dyDescent="0.25">
      <c r="A495" s="61" t="s">
        <v>486</v>
      </c>
      <c r="B495" s="61"/>
      <c r="C495" s="5" t="s">
        <v>11</v>
      </c>
      <c r="D495" s="9">
        <v>2750</v>
      </c>
      <c r="E495" s="8">
        <v>1</v>
      </c>
      <c r="F495" s="7" t="s">
        <v>8</v>
      </c>
      <c r="G495" s="7" t="s">
        <v>8</v>
      </c>
      <c r="H495" s="7" t="s">
        <v>8</v>
      </c>
      <c r="I495" s="22">
        <v>20</v>
      </c>
      <c r="K495" s="12" t="e">
        <f>#REF!*0.8</f>
        <v>#REF!</v>
      </c>
      <c r="L495" s="52">
        <f>D495*0.8</f>
        <v>2200</v>
      </c>
    </row>
    <row r="496" spans="1:12" ht="12.5" x14ac:dyDescent="0.25">
      <c r="A496" s="61" t="s">
        <v>487</v>
      </c>
      <c r="B496" s="61"/>
      <c r="C496" s="5" t="s">
        <v>11</v>
      </c>
      <c r="D496" s="9">
        <v>2750</v>
      </c>
      <c r="E496" s="8">
        <v>2</v>
      </c>
      <c r="F496" s="8">
        <v>2</v>
      </c>
      <c r="G496" s="8">
        <v>2</v>
      </c>
      <c r="H496" s="7" t="s">
        <v>8</v>
      </c>
      <c r="I496" s="22">
        <v>20</v>
      </c>
      <c r="K496" s="12" t="e">
        <f>#REF!*0.8</f>
        <v>#REF!</v>
      </c>
      <c r="L496" s="52">
        <f>D496*0.8</f>
        <v>2200</v>
      </c>
    </row>
    <row r="497" spans="1:12" ht="12.5" x14ac:dyDescent="0.25">
      <c r="A497" s="61" t="s">
        <v>488</v>
      </c>
      <c r="B497" s="61"/>
      <c r="C497" s="5" t="s">
        <v>11</v>
      </c>
      <c r="D497" s="9">
        <v>2750</v>
      </c>
      <c r="E497" s="8">
        <v>2</v>
      </c>
      <c r="F497" s="8">
        <v>2</v>
      </c>
      <c r="G497" s="8">
        <v>2</v>
      </c>
      <c r="H497" s="7" t="s">
        <v>8</v>
      </c>
      <c r="I497" s="22">
        <v>20</v>
      </c>
      <c r="K497" s="12" t="e">
        <f>#REF!*0.8</f>
        <v>#REF!</v>
      </c>
      <c r="L497" s="52">
        <f>D497*0.8</f>
        <v>2200</v>
      </c>
    </row>
    <row r="498" spans="1:12" ht="12.5" x14ac:dyDescent="0.25">
      <c r="A498" s="61" t="s">
        <v>489</v>
      </c>
      <c r="B498" s="61"/>
      <c r="C498" s="5" t="s">
        <v>11</v>
      </c>
      <c r="D498" s="9">
        <v>2750</v>
      </c>
      <c r="E498" s="8">
        <v>2</v>
      </c>
      <c r="F498" s="8">
        <v>5</v>
      </c>
      <c r="G498" s="8">
        <v>2</v>
      </c>
      <c r="H498" s="7" t="s">
        <v>8</v>
      </c>
      <c r="I498" s="22">
        <v>20</v>
      </c>
      <c r="K498" s="12" t="e">
        <f>#REF!*0.8</f>
        <v>#REF!</v>
      </c>
      <c r="L498" s="52">
        <f>D498*0.8</f>
        <v>2200</v>
      </c>
    </row>
    <row r="499" spans="1:12" ht="12.5" x14ac:dyDescent="0.25">
      <c r="A499" s="61" t="s">
        <v>490</v>
      </c>
      <c r="B499" s="61"/>
      <c r="C499" s="5" t="s">
        <v>11</v>
      </c>
      <c r="D499" s="9">
        <v>2750</v>
      </c>
      <c r="E499" s="8">
        <v>2</v>
      </c>
      <c r="F499" s="8">
        <v>4</v>
      </c>
      <c r="G499" s="8">
        <v>1</v>
      </c>
      <c r="H499" s="7" t="s">
        <v>8</v>
      </c>
      <c r="I499" s="22">
        <v>20</v>
      </c>
      <c r="K499" s="12" t="e">
        <f>#REF!*0.8</f>
        <v>#REF!</v>
      </c>
      <c r="L499" s="52">
        <f>D499*0.8</f>
        <v>2200</v>
      </c>
    </row>
    <row r="500" spans="1:12" ht="12.5" x14ac:dyDescent="0.25">
      <c r="A500" s="61" t="s">
        <v>491</v>
      </c>
      <c r="B500" s="61"/>
      <c r="C500" s="5" t="s">
        <v>11</v>
      </c>
      <c r="D500" s="9">
        <v>2750</v>
      </c>
      <c r="E500" s="8">
        <v>2</v>
      </c>
      <c r="F500" s="8">
        <v>3</v>
      </c>
      <c r="G500" s="8">
        <v>2</v>
      </c>
      <c r="H500" s="7" t="s">
        <v>8</v>
      </c>
      <c r="I500" s="22">
        <v>20</v>
      </c>
      <c r="K500" s="12" t="e">
        <f>#REF!*0.8</f>
        <v>#REF!</v>
      </c>
      <c r="L500" s="52">
        <f>D500*0.8</f>
        <v>2200</v>
      </c>
    </row>
    <row r="501" spans="1:12" ht="13" x14ac:dyDescent="0.3">
      <c r="A501" s="62" t="s">
        <v>492</v>
      </c>
      <c r="B501" s="62"/>
      <c r="C501" s="62"/>
      <c r="D501" s="26"/>
      <c r="E501" s="10">
        <v>9</v>
      </c>
      <c r="F501" s="10">
        <v>2</v>
      </c>
      <c r="G501" s="10">
        <v>7</v>
      </c>
      <c r="H501" s="11" t="s">
        <v>8</v>
      </c>
      <c r="I501" s="21"/>
      <c r="J501" s="14"/>
      <c r="K501" s="24"/>
      <c r="L501" s="53"/>
    </row>
    <row r="502" spans="1:12" ht="12.5" x14ac:dyDescent="0.25">
      <c r="A502" s="61" t="s">
        <v>493</v>
      </c>
      <c r="B502" s="61"/>
      <c r="C502" s="5" t="s">
        <v>11</v>
      </c>
      <c r="D502" s="9">
        <v>2800</v>
      </c>
      <c r="E502" s="8">
        <v>2</v>
      </c>
      <c r="F502" s="7" t="s">
        <v>8</v>
      </c>
      <c r="G502" s="7" t="s">
        <v>8</v>
      </c>
      <c r="H502" s="7" t="s">
        <v>8</v>
      </c>
      <c r="I502" s="22">
        <v>20</v>
      </c>
      <c r="K502" s="12" t="e">
        <f>#REF!*0.8</f>
        <v>#REF!</v>
      </c>
      <c r="L502" s="52">
        <f>D502*0.8</f>
        <v>2240</v>
      </c>
    </row>
    <row r="503" spans="1:12" ht="12.5" x14ac:dyDescent="0.25">
      <c r="A503" s="61" t="s">
        <v>494</v>
      </c>
      <c r="B503" s="61"/>
      <c r="C503" s="5" t="s">
        <v>11</v>
      </c>
      <c r="D503" s="9">
        <v>2800</v>
      </c>
      <c r="E503" s="8">
        <v>2</v>
      </c>
      <c r="F503" s="8">
        <v>1</v>
      </c>
      <c r="G503" s="8">
        <v>2</v>
      </c>
      <c r="H503" s="7" t="s">
        <v>8</v>
      </c>
      <c r="I503" s="22">
        <v>20</v>
      </c>
      <c r="K503" s="12" t="e">
        <f>#REF!*0.8</f>
        <v>#REF!</v>
      </c>
      <c r="L503" s="52">
        <f>D503*0.8</f>
        <v>2240</v>
      </c>
    </row>
    <row r="504" spans="1:12" ht="12.5" x14ac:dyDescent="0.25">
      <c r="A504" s="61" t="s">
        <v>495</v>
      </c>
      <c r="B504" s="61"/>
      <c r="C504" s="5" t="s">
        <v>11</v>
      </c>
      <c r="D504" s="9">
        <v>2800</v>
      </c>
      <c r="E504" s="8">
        <v>1</v>
      </c>
      <c r="F504" s="7" t="s">
        <v>8</v>
      </c>
      <c r="G504" s="8">
        <v>2</v>
      </c>
      <c r="H504" s="7" t="s">
        <v>8</v>
      </c>
      <c r="I504" s="22">
        <v>20</v>
      </c>
      <c r="K504" s="12" t="e">
        <f>#REF!*0.8</f>
        <v>#REF!</v>
      </c>
      <c r="L504" s="52">
        <f>D504*0.8</f>
        <v>2240</v>
      </c>
    </row>
    <row r="505" spans="1:12" ht="12.5" x14ac:dyDescent="0.25">
      <c r="A505" s="61" t="s">
        <v>496</v>
      </c>
      <c r="B505" s="61"/>
      <c r="C505" s="5" t="s">
        <v>11</v>
      </c>
      <c r="D505" s="9">
        <v>2800</v>
      </c>
      <c r="E505" s="8">
        <v>2</v>
      </c>
      <c r="F505" s="8">
        <v>1</v>
      </c>
      <c r="G505" s="8">
        <v>2</v>
      </c>
      <c r="H505" s="7" t="s">
        <v>8</v>
      </c>
      <c r="I505" s="22">
        <v>20</v>
      </c>
      <c r="K505" s="12" t="e">
        <f>#REF!*0.8</f>
        <v>#REF!</v>
      </c>
      <c r="L505" s="52">
        <f>D505*0.8</f>
        <v>2240</v>
      </c>
    </row>
    <row r="506" spans="1:12" ht="12.5" x14ac:dyDescent="0.25">
      <c r="A506" s="61" t="s">
        <v>497</v>
      </c>
      <c r="B506" s="61"/>
      <c r="C506" s="5" t="s">
        <v>11</v>
      </c>
      <c r="D506" s="9">
        <v>2800</v>
      </c>
      <c r="E506" s="8">
        <v>2</v>
      </c>
      <c r="F506" s="7" t="s">
        <v>8</v>
      </c>
      <c r="G506" s="8">
        <v>1</v>
      </c>
      <c r="H506" s="7" t="s">
        <v>8</v>
      </c>
      <c r="I506" s="22">
        <v>20</v>
      </c>
      <c r="K506" s="12" t="e">
        <f>#REF!*0.8</f>
        <v>#REF!</v>
      </c>
      <c r="L506" s="52">
        <f>D506*0.8</f>
        <v>2240</v>
      </c>
    </row>
    <row r="507" spans="1:12" ht="13" x14ac:dyDescent="0.3">
      <c r="A507" s="62" t="s">
        <v>498</v>
      </c>
      <c r="B507" s="62"/>
      <c r="C507" s="62"/>
      <c r="D507" s="26"/>
      <c r="E507" s="10">
        <v>5</v>
      </c>
      <c r="F507" s="10">
        <v>14</v>
      </c>
      <c r="G507" s="10">
        <v>7</v>
      </c>
      <c r="H507" s="11" t="s">
        <v>8</v>
      </c>
      <c r="I507" s="21"/>
      <c r="J507" s="14"/>
      <c r="K507" s="24"/>
      <c r="L507" s="53"/>
    </row>
    <row r="508" spans="1:12" ht="12.5" x14ac:dyDescent="0.25">
      <c r="A508" s="61" t="s">
        <v>499</v>
      </c>
      <c r="B508" s="61"/>
      <c r="C508" s="5" t="s">
        <v>11</v>
      </c>
      <c r="D508" s="9">
        <v>2800</v>
      </c>
      <c r="E508" s="8">
        <v>1</v>
      </c>
      <c r="F508" s="7" t="s">
        <v>8</v>
      </c>
      <c r="G508" s="8">
        <v>1</v>
      </c>
      <c r="H508" s="7" t="s">
        <v>8</v>
      </c>
      <c r="I508" s="22">
        <v>20</v>
      </c>
      <c r="K508" s="12" t="e">
        <f>#REF!*0.8</f>
        <v>#REF!</v>
      </c>
      <c r="L508" s="52">
        <f>D508*0.8</f>
        <v>2240</v>
      </c>
    </row>
    <row r="509" spans="1:12" ht="12.5" x14ac:dyDescent="0.25">
      <c r="A509" s="61" t="s">
        <v>500</v>
      </c>
      <c r="B509" s="61"/>
      <c r="C509" s="5" t="s">
        <v>11</v>
      </c>
      <c r="D509" s="9">
        <v>2800</v>
      </c>
      <c r="E509" s="8">
        <v>1</v>
      </c>
      <c r="F509" s="8">
        <v>2</v>
      </c>
      <c r="G509" s="8">
        <v>1</v>
      </c>
      <c r="H509" s="7" t="s">
        <v>8</v>
      </c>
      <c r="I509" s="22">
        <v>20</v>
      </c>
      <c r="K509" s="12" t="e">
        <f>#REF!*0.8</f>
        <v>#REF!</v>
      </c>
      <c r="L509" s="52">
        <f>D509*0.8</f>
        <v>2240</v>
      </c>
    </row>
    <row r="510" spans="1:12" ht="12.5" x14ac:dyDescent="0.25">
      <c r="A510" s="61" t="s">
        <v>501</v>
      </c>
      <c r="B510" s="61"/>
      <c r="C510" s="5" t="s">
        <v>11</v>
      </c>
      <c r="D510" s="9">
        <v>2800</v>
      </c>
      <c r="E510" s="7" t="s">
        <v>8</v>
      </c>
      <c r="F510" s="7" t="s">
        <v>8</v>
      </c>
      <c r="G510" s="8">
        <v>1</v>
      </c>
      <c r="H510" s="7" t="s">
        <v>8</v>
      </c>
      <c r="I510" s="22">
        <v>20</v>
      </c>
      <c r="K510" s="12" t="e">
        <f>#REF!*0.8</f>
        <v>#REF!</v>
      </c>
      <c r="L510" s="52">
        <f>D510*0.8</f>
        <v>2240</v>
      </c>
    </row>
    <row r="511" spans="1:12" ht="12.5" x14ac:dyDescent="0.25">
      <c r="A511" s="61" t="s">
        <v>502</v>
      </c>
      <c r="B511" s="61"/>
      <c r="C511" s="5" t="s">
        <v>11</v>
      </c>
      <c r="D511" s="9">
        <v>2800</v>
      </c>
      <c r="E511" s="8">
        <v>1</v>
      </c>
      <c r="F511" s="8">
        <v>1</v>
      </c>
      <c r="G511" s="8">
        <v>1</v>
      </c>
      <c r="H511" s="7" t="s">
        <v>8</v>
      </c>
      <c r="I511" s="22">
        <v>20</v>
      </c>
      <c r="K511" s="12" t="e">
        <f>#REF!*0.8</f>
        <v>#REF!</v>
      </c>
      <c r="L511" s="52">
        <f>D511*0.8</f>
        <v>2240</v>
      </c>
    </row>
    <row r="512" spans="1:12" ht="12.5" x14ac:dyDescent="0.25">
      <c r="A512" s="61" t="s">
        <v>503</v>
      </c>
      <c r="B512" s="61"/>
      <c r="C512" s="5" t="s">
        <v>11</v>
      </c>
      <c r="D512" s="9">
        <v>2800</v>
      </c>
      <c r="E512" s="8">
        <v>1</v>
      </c>
      <c r="F512" s="8">
        <v>8</v>
      </c>
      <c r="G512" s="8">
        <v>2</v>
      </c>
      <c r="H512" s="7" t="s">
        <v>8</v>
      </c>
      <c r="I512" s="22">
        <v>20</v>
      </c>
      <c r="K512" s="12" t="e">
        <f>#REF!*0.8</f>
        <v>#REF!</v>
      </c>
      <c r="L512" s="52">
        <f>D512*0.8</f>
        <v>2240</v>
      </c>
    </row>
    <row r="513" spans="1:12" ht="12.5" x14ac:dyDescent="0.25">
      <c r="A513" s="61" t="s">
        <v>504</v>
      </c>
      <c r="B513" s="61"/>
      <c r="C513" s="5" t="s">
        <v>11</v>
      </c>
      <c r="D513" s="9">
        <v>2800</v>
      </c>
      <c r="E513" s="8">
        <v>1</v>
      </c>
      <c r="F513" s="8">
        <v>3</v>
      </c>
      <c r="G513" s="8">
        <v>1</v>
      </c>
      <c r="H513" s="7" t="s">
        <v>8</v>
      </c>
      <c r="I513" s="22">
        <v>20</v>
      </c>
      <c r="K513" s="12" t="e">
        <f>#REF!*0.8</f>
        <v>#REF!</v>
      </c>
      <c r="L513" s="52">
        <f>D513*0.8</f>
        <v>2240</v>
      </c>
    </row>
    <row r="514" spans="1:12" ht="13" x14ac:dyDescent="0.3">
      <c r="A514" s="62" t="s">
        <v>505</v>
      </c>
      <c r="B514" s="62"/>
      <c r="C514" s="62"/>
      <c r="D514" s="26"/>
      <c r="E514" s="10">
        <v>5</v>
      </c>
      <c r="F514" s="10">
        <v>1</v>
      </c>
      <c r="G514" s="11" t="s">
        <v>8</v>
      </c>
      <c r="H514" s="10">
        <v>5</v>
      </c>
      <c r="I514" s="21"/>
      <c r="J514" s="14"/>
      <c r="K514" s="24"/>
      <c r="L514" s="53"/>
    </row>
    <row r="515" spans="1:12" ht="12.5" x14ac:dyDescent="0.25">
      <c r="A515" s="61" t="s">
        <v>506</v>
      </c>
      <c r="B515" s="61"/>
      <c r="C515" s="5" t="s">
        <v>11</v>
      </c>
      <c r="D515" s="9">
        <v>1170</v>
      </c>
      <c r="E515" s="7" t="s">
        <v>8</v>
      </c>
      <c r="F515" s="7" t="s">
        <v>8</v>
      </c>
      <c r="G515" s="7" t="s">
        <v>8</v>
      </c>
      <c r="H515" s="8">
        <v>1</v>
      </c>
      <c r="I515" s="22">
        <v>20</v>
      </c>
      <c r="K515" s="12" t="e">
        <f>#REF!*0.8</f>
        <v>#REF!</v>
      </c>
      <c r="L515" s="52">
        <f>D515*0.8</f>
        <v>936</v>
      </c>
    </row>
    <row r="516" spans="1:12" ht="12.5" x14ac:dyDescent="0.25">
      <c r="A516" s="61" t="s">
        <v>507</v>
      </c>
      <c r="B516" s="61"/>
      <c r="C516" s="5" t="s">
        <v>11</v>
      </c>
      <c r="D516" s="9">
        <v>1170</v>
      </c>
      <c r="E516" s="7" t="s">
        <v>8</v>
      </c>
      <c r="F516" s="7" t="s">
        <v>8</v>
      </c>
      <c r="G516" s="7" t="s">
        <v>8</v>
      </c>
      <c r="H516" s="8">
        <v>1</v>
      </c>
      <c r="I516" s="22">
        <v>20</v>
      </c>
      <c r="K516" s="12" t="e">
        <f>#REF!*0.8</f>
        <v>#REF!</v>
      </c>
      <c r="L516" s="52">
        <f>D516*0.8</f>
        <v>936</v>
      </c>
    </row>
    <row r="517" spans="1:12" ht="12.5" x14ac:dyDescent="0.25">
      <c r="A517" s="61" t="s">
        <v>508</v>
      </c>
      <c r="B517" s="61"/>
      <c r="C517" s="5" t="s">
        <v>11</v>
      </c>
      <c r="D517" s="9">
        <v>1170</v>
      </c>
      <c r="E517" s="8">
        <v>3</v>
      </c>
      <c r="F517" s="7" t="s">
        <v>8</v>
      </c>
      <c r="G517" s="7" t="s">
        <v>8</v>
      </c>
      <c r="H517" s="8">
        <v>1</v>
      </c>
      <c r="I517" s="22">
        <v>20</v>
      </c>
      <c r="K517" s="12" t="e">
        <f>#REF!*0.8</f>
        <v>#REF!</v>
      </c>
      <c r="L517" s="52">
        <f>D517*0.8</f>
        <v>936</v>
      </c>
    </row>
    <row r="518" spans="1:12" ht="12.5" x14ac:dyDescent="0.25">
      <c r="A518" s="61" t="s">
        <v>509</v>
      </c>
      <c r="B518" s="61"/>
      <c r="C518" s="5" t="s">
        <v>11</v>
      </c>
      <c r="D518" s="9">
        <v>1350</v>
      </c>
      <c r="E518" s="7" t="s">
        <v>8</v>
      </c>
      <c r="F518" s="7" t="s">
        <v>8</v>
      </c>
      <c r="G518" s="7" t="s">
        <v>8</v>
      </c>
      <c r="H518" s="8">
        <v>1</v>
      </c>
      <c r="I518" s="22">
        <v>20</v>
      </c>
      <c r="K518" s="12" t="e">
        <f>#REF!*0.8</f>
        <v>#REF!</v>
      </c>
      <c r="L518" s="52">
        <f>D518*0.8</f>
        <v>1080</v>
      </c>
    </row>
    <row r="519" spans="1:12" ht="12.5" x14ac:dyDescent="0.25">
      <c r="A519" s="61" t="s">
        <v>510</v>
      </c>
      <c r="B519" s="61"/>
      <c r="C519" s="5" t="s">
        <v>11</v>
      </c>
      <c r="D519" s="9">
        <v>1350</v>
      </c>
      <c r="E519" s="8">
        <v>2</v>
      </c>
      <c r="F519" s="8">
        <v>1</v>
      </c>
      <c r="G519" s="7" t="s">
        <v>8</v>
      </c>
      <c r="H519" s="8">
        <v>1</v>
      </c>
      <c r="I519" s="22">
        <v>20</v>
      </c>
      <c r="K519" s="12" t="e">
        <f>#REF!*0.8</f>
        <v>#REF!</v>
      </c>
      <c r="L519" s="52">
        <f>D519*0.8</f>
        <v>1080</v>
      </c>
    </row>
    <row r="520" spans="1:12" ht="13" x14ac:dyDescent="0.3">
      <c r="A520" s="62" t="s">
        <v>511</v>
      </c>
      <c r="B520" s="62"/>
      <c r="C520" s="62"/>
      <c r="D520" s="26"/>
      <c r="E520" s="10">
        <v>76</v>
      </c>
      <c r="F520" s="10">
        <v>326</v>
      </c>
      <c r="G520" s="10">
        <v>26</v>
      </c>
      <c r="H520" s="10">
        <v>17</v>
      </c>
      <c r="I520" s="21"/>
      <c r="J520" s="14"/>
      <c r="K520" s="24"/>
      <c r="L520" s="53"/>
    </row>
    <row r="521" spans="1:12" ht="13" x14ac:dyDescent="0.3">
      <c r="A521" s="62" t="s">
        <v>512</v>
      </c>
      <c r="B521" s="62"/>
      <c r="C521" s="62"/>
      <c r="D521" s="26"/>
      <c r="E521" s="10">
        <v>15</v>
      </c>
      <c r="F521" s="10">
        <v>33</v>
      </c>
      <c r="G521" s="11" t="s">
        <v>8</v>
      </c>
      <c r="H521" s="11" t="s">
        <v>8</v>
      </c>
      <c r="I521" s="21"/>
      <c r="J521" s="14"/>
      <c r="K521" s="24"/>
      <c r="L521" s="53"/>
    </row>
    <row r="522" spans="1:12" ht="12.5" x14ac:dyDescent="0.25">
      <c r="A522" s="61" t="s">
        <v>513</v>
      </c>
      <c r="B522" s="61"/>
      <c r="C522" s="5" t="s">
        <v>11</v>
      </c>
      <c r="D522" s="9">
        <v>1080</v>
      </c>
      <c r="E522" s="8">
        <v>2</v>
      </c>
      <c r="F522" s="8">
        <v>3</v>
      </c>
      <c r="G522" s="7" t="s">
        <v>8</v>
      </c>
      <c r="H522" s="7" t="s">
        <v>8</v>
      </c>
      <c r="I522" s="22">
        <v>20</v>
      </c>
      <c r="K522" s="12" t="e">
        <f>#REF!*0.8</f>
        <v>#REF!</v>
      </c>
      <c r="L522" s="52">
        <f>D522*0.8</f>
        <v>864</v>
      </c>
    </row>
    <row r="523" spans="1:12" ht="12.5" x14ac:dyDescent="0.25">
      <c r="A523" s="61" t="s">
        <v>514</v>
      </c>
      <c r="B523" s="61"/>
      <c r="C523" s="5" t="s">
        <v>11</v>
      </c>
      <c r="D523" s="9">
        <v>1080</v>
      </c>
      <c r="E523" s="8">
        <v>2</v>
      </c>
      <c r="F523" s="8">
        <v>5</v>
      </c>
      <c r="G523" s="7" t="s">
        <v>8</v>
      </c>
      <c r="H523" s="7" t="s">
        <v>8</v>
      </c>
      <c r="I523" s="22">
        <v>20</v>
      </c>
      <c r="K523" s="12" t="e">
        <f>#REF!*0.8</f>
        <v>#REF!</v>
      </c>
      <c r="L523" s="52">
        <f>D523*0.8</f>
        <v>864</v>
      </c>
    </row>
    <row r="524" spans="1:12" ht="12.5" x14ac:dyDescent="0.25">
      <c r="A524" s="61" t="s">
        <v>515</v>
      </c>
      <c r="B524" s="61"/>
      <c r="C524" s="5" t="s">
        <v>11</v>
      </c>
      <c r="D524" s="9">
        <v>1080</v>
      </c>
      <c r="E524" s="8">
        <v>2</v>
      </c>
      <c r="F524" s="8">
        <v>6</v>
      </c>
      <c r="G524" s="7" t="s">
        <v>8</v>
      </c>
      <c r="H524" s="7" t="s">
        <v>8</v>
      </c>
      <c r="I524" s="22">
        <v>20</v>
      </c>
      <c r="K524" s="12" t="e">
        <f>#REF!*0.8</f>
        <v>#REF!</v>
      </c>
      <c r="L524" s="52">
        <f>D524*0.8</f>
        <v>864</v>
      </c>
    </row>
    <row r="525" spans="1:12" ht="12.5" x14ac:dyDescent="0.25">
      <c r="A525" s="61" t="s">
        <v>516</v>
      </c>
      <c r="B525" s="61"/>
      <c r="C525" s="5" t="s">
        <v>11</v>
      </c>
      <c r="D525" s="9">
        <v>1080</v>
      </c>
      <c r="E525" s="8">
        <v>2</v>
      </c>
      <c r="F525" s="8">
        <v>1</v>
      </c>
      <c r="G525" s="7" t="s">
        <v>8</v>
      </c>
      <c r="H525" s="7" t="s">
        <v>8</v>
      </c>
      <c r="I525" s="22">
        <v>20</v>
      </c>
      <c r="K525" s="12" t="e">
        <f>#REF!*0.8</f>
        <v>#REF!</v>
      </c>
      <c r="L525" s="52">
        <f>D525*0.8</f>
        <v>864</v>
      </c>
    </row>
    <row r="526" spans="1:12" ht="12.5" x14ac:dyDescent="0.25">
      <c r="A526" s="61" t="s">
        <v>517</v>
      </c>
      <c r="B526" s="61"/>
      <c r="C526" s="5" t="s">
        <v>11</v>
      </c>
      <c r="D526" s="9">
        <v>1080</v>
      </c>
      <c r="E526" s="8">
        <v>2</v>
      </c>
      <c r="F526" s="8">
        <v>6</v>
      </c>
      <c r="G526" s="7" t="s">
        <v>8</v>
      </c>
      <c r="H526" s="7" t="s">
        <v>8</v>
      </c>
      <c r="I526" s="22">
        <v>20</v>
      </c>
      <c r="K526" s="12" t="e">
        <f>#REF!*0.8</f>
        <v>#REF!</v>
      </c>
      <c r="L526" s="52">
        <f>D526*0.8</f>
        <v>864</v>
      </c>
    </row>
    <row r="527" spans="1:12" ht="12.5" x14ac:dyDescent="0.25">
      <c r="A527" s="61" t="s">
        <v>518</v>
      </c>
      <c r="B527" s="61"/>
      <c r="C527" s="5" t="s">
        <v>11</v>
      </c>
      <c r="D527" s="9">
        <v>1080</v>
      </c>
      <c r="E527" s="8">
        <v>2</v>
      </c>
      <c r="F527" s="8">
        <v>6</v>
      </c>
      <c r="G527" s="7" t="s">
        <v>8</v>
      </c>
      <c r="H527" s="7" t="s">
        <v>8</v>
      </c>
      <c r="I527" s="22">
        <v>20</v>
      </c>
      <c r="K527" s="12" t="e">
        <f>#REF!*0.8</f>
        <v>#REF!</v>
      </c>
      <c r="L527" s="52">
        <f>D527*0.8</f>
        <v>864</v>
      </c>
    </row>
    <row r="528" spans="1:12" ht="12.5" x14ac:dyDescent="0.25">
      <c r="A528" s="61" t="s">
        <v>519</v>
      </c>
      <c r="B528" s="61"/>
      <c r="C528" s="5" t="s">
        <v>11</v>
      </c>
      <c r="D528" s="9">
        <v>1080</v>
      </c>
      <c r="E528" s="8">
        <v>2</v>
      </c>
      <c r="F528" s="8">
        <v>6</v>
      </c>
      <c r="G528" s="7" t="s">
        <v>8</v>
      </c>
      <c r="H528" s="7" t="s">
        <v>8</v>
      </c>
      <c r="I528" s="22">
        <v>20</v>
      </c>
      <c r="K528" s="12" t="e">
        <f>#REF!*0.8</f>
        <v>#REF!</v>
      </c>
      <c r="L528" s="52">
        <f>D528*0.8</f>
        <v>864</v>
      </c>
    </row>
    <row r="529" spans="1:12" ht="13" x14ac:dyDescent="0.3">
      <c r="A529" s="62" t="s">
        <v>520</v>
      </c>
      <c r="B529" s="62"/>
      <c r="C529" s="62"/>
      <c r="D529" s="26"/>
      <c r="E529" s="10">
        <v>9</v>
      </c>
      <c r="F529" s="10">
        <v>68</v>
      </c>
      <c r="G529" s="11" t="s">
        <v>8</v>
      </c>
      <c r="H529" s="10">
        <v>2</v>
      </c>
      <c r="I529" s="21"/>
      <c r="J529" s="14"/>
      <c r="K529" s="24"/>
      <c r="L529" s="53"/>
    </row>
    <row r="530" spans="1:12" ht="12.5" x14ac:dyDescent="0.25">
      <c r="A530" s="61" t="s">
        <v>521</v>
      </c>
      <c r="B530" s="61"/>
      <c r="C530" s="5" t="s">
        <v>11</v>
      </c>
      <c r="D530" s="6">
        <v>890</v>
      </c>
      <c r="E530" s="8">
        <v>2</v>
      </c>
      <c r="F530" s="8">
        <v>34</v>
      </c>
      <c r="G530" s="7" t="s">
        <v>8</v>
      </c>
      <c r="H530" s="8">
        <v>1</v>
      </c>
      <c r="I530" s="22">
        <v>20</v>
      </c>
      <c r="K530" s="12" t="e">
        <f>#REF!*0.8</f>
        <v>#REF!</v>
      </c>
      <c r="L530" s="52">
        <f>D530*0.8</f>
        <v>712</v>
      </c>
    </row>
    <row r="531" spans="1:12" ht="12.5" x14ac:dyDescent="0.25">
      <c r="A531" s="61" t="s">
        <v>522</v>
      </c>
      <c r="B531" s="61"/>
      <c r="C531" s="5" t="s">
        <v>11</v>
      </c>
      <c r="D531" s="6">
        <v>890</v>
      </c>
      <c r="E531" s="8">
        <v>3</v>
      </c>
      <c r="F531" s="8">
        <v>11</v>
      </c>
      <c r="G531" s="7" t="s">
        <v>8</v>
      </c>
      <c r="H531" s="8">
        <v>1</v>
      </c>
      <c r="I531" s="22">
        <v>20</v>
      </c>
      <c r="K531" s="12" t="e">
        <f>#REF!*0.8</f>
        <v>#REF!</v>
      </c>
      <c r="L531" s="52">
        <f>D531*0.8</f>
        <v>712</v>
      </c>
    </row>
    <row r="532" spans="1:12" ht="12.5" x14ac:dyDescent="0.25">
      <c r="A532" s="61" t="s">
        <v>523</v>
      </c>
      <c r="B532" s="61"/>
      <c r="C532" s="5" t="s">
        <v>9</v>
      </c>
      <c r="D532" s="6">
        <v>890</v>
      </c>
      <c r="E532" s="8">
        <v>2</v>
      </c>
      <c r="F532" s="8">
        <v>12</v>
      </c>
      <c r="G532" s="7" t="s">
        <v>8</v>
      </c>
      <c r="H532" s="7" t="s">
        <v>8</v>
      </c>
      <c r="I532" s="22">
        <v>20</v>
      </c>
      <c r="K532" s="12" t="e">
        <f>#REF!*0.8</f>
        <v>#REF!</v>
      </c>
      <c r="L532" s="52">
        <f>D532*0.8</f>
        <v>712</v>
      </c>
    </row>
    <row r="533" spans="1:12" ht="12.5" x14ac:dyDescent="0.25">
      <c r="A533" s="61" t="s">
        <v>524</v>
      </c>
      <c r="B533" s="61"/>
      <c r="C533" s="5" t="s">
        <v>9</v>
      </c>
      <c r="D533" s="6">
        <v>890</v>
      </c>
      <c r="E533" s="8">
        <v>2</v>
      </c>
      <c r="F533" s="8">
        <v>11</v>
      </c>
      <c r="G533" s="7" t="s">
        <v>8</v>
      </c>
      <c r="H533" s="7" t="s">
        <v>8</v>
      </c>
      <c r="I533" s="22">
        <v>20</v>
      </c>
      <c r="K533" s="12" t="e">
        <f>#REF!*0.8</f>
        <v>#REF!</v>
      </c>
      <c r="L533" s="52">
        <f>D533*0.8</f>
        <v>712</v>
      </c>
    </row>
    <row r="534" spans="1:12" ht="13" x14ac:dyDescent="0.3">
      <c r="A534" s="62" t="s">
        <v>525</v>
      </c>
      <c r="B534" s="62"/>
      <c r="C534" s="62"/>
      <c r="D534" s="26"/>
      <c r="E534" s="10">
        <v>7</v>
      </c>
      <c r="F534" s="10">
        <v>8</v>
      </c>
      <c r="G534" s="10">
        <v>5</v>
      </c>
      <c r="H534" s="10">
        <v>3</v>
      </c>
      <c r="I534" s="21"/>
      <c r="J534" s="14"/>
      <c r="K534" s="24"/>
      <c r="L534" s="53"/>
    </row>
    <row r="535" spans="1:12" ht="12.5" x14ac:dyDescent="0.25">
      <c r="A535" s="61" t="s">
        <v>526</v>
      </c>
      <c r="B535" s="61"/>
      <c r="C535" s="5" t="s">
        <v>11</v>
      </c>
      <c r="D535" s="6">
        <v>830</v>
      </c>
      <c r="E535" s="8">
        <v>3</v>
      </c>
      <c r="F535" s="8">
        <v>6</v>
      </c>
      <c r="G535" s="8">
        <v>1</v>
      </c>
      <c r="H535" s="8">
        <v>1</v>
      </c>
      <c r="I535" s="22">
        <v>20</v>
      </c>
      <c r="K535" s="12" t="e">
        <f>#REF!*0.8</f>
        <v>#REF!</v>
      </c>
      <c r="L535" s="52">
        <f>D535*0.8</f>
        <v>664</v>
      </c>
    </row>
    <row r="536" spans="1:12" ht="12.5" x14ac:dyDescent="0.25">
      <c r="A536" s="61" t="s">
        <v>527</v>
      </c>
      <c r="B536" s="61"/>
      <c r="C536" s="5" t="s">
        <v>11</v>
      </c>
      <c r="D536" s="6">
        <v>830</v>
      </c>
      <c r="E536" s="8">
        <v>2</v>
      </c>
      <c r="F536" s="8">
        <v>2</v>
      </c>
      <c r="G536" s="8">
        <v>1</v>
      </c>
      <c r="H536" s="8">
        <v>1</v>
      </c>
      <c r="I536" s="22">
        <v>20</v>
      </c>
      <c r="K536" s="12" t="e">
        <f>#REF!*0.8</f>
        <v>#REF!</v>
      </c>
      <c r="L536" s="52">
        <f>D536*0.8</f>
        <v>664</v>
      </c>
    </row>
    <row r="537" spans="1:12" ht="12.5" x14ac:dyDescent="0.25">
      <c r="A537" s="61" t="s">
        <v>528</v>
      </c>
      <c r="B537" s="61"/>
      <c r="C537" s="5" t="s">
        <v>11</v>
      </c>
      <c r="D537" s="6">
        <v>830</v>
      </c>
      <c r="E537" s="8">
        <v>2</v>
      </c>
      <c r="F537" s="7" t="s">
        <v>8</v>
      </c>
      <c r="G537" s="8">
        <v>3</v>
      </c>
      <c r="H537" s="8">
        <v>1</v>
      </c>
      <c r="I537" s="22">
        <v>20</v>
      </c>
      <c r="K537" s="12" t="e">
        <f>#REF!*0.8</f>
        <v>#REF!</v>
      </c>
      <c r="L537" s="52">
        <f>D537*0.8</f>
        <v>664</v>
      </c>
    </row>
    <row r="538" spans="1:12" ht="13" x14ac:dyDescent="0.3">
      <c r="A538" s="62" t="s">
        <v>529</v>
      </c>
      <c r="B538" s="62"/>
      <c r="C538" s="62"/>
      <c r="D538" s="26"/>
      <c r="E538" s="10">
        <v>6</v>
      </c>
      <c r="F538" s="10">
        <v>2</v>
      </c>
      <c r="G538" s="10">
        <v>5</v>
      </c>
      <c r="H538" s="10">
        <v>4</v>
      </c>
      <c r="I538" s="21"/>
      <c r="J538" s="14"/>
      <c r="K538" s="24"/>
      <c r="L538" s="53"/>
    </row>
    <row r="539" spans="1:12" ht="12.5" x14ac:dyDescent="0.25">
      <c r="A539" s="61" t="s">
        <v>530</v>
      </c>
      <c r="B539" s="61"/>
      <c r="C539" s="5" t="s">
        <v>11</v>
      </c>
      <c r="D539" s="9">
        <v>1050</v>
      </c>
      <c r="E539" s="8">
        <v>2</v>
      </c>
      <c r="F539" s="7" t="s">
        <v>8</v>
      </c>
      <c r="G539" s="7" t="s">
        <v>8</v>
      </c>
      <c r="H539" s="8">
        <v>1</v>
      </c>
      <c r="I539" s="22">
        <v>20</v>
      </c>
      <c r="K539" s="12" t="e">
        <f>#REF!*0.8</f>
        <v>#REF!</v>
      </c>
      <c r="L539" s="52">
        <f>D539*0.8</f>
        <v>840</v>
      </c>
    </row>
    <row r="540" spans="1:12" ht="12.5" x14ac:dyDescent="0.25">
      <c r="A540" s="61" t="s">
        <v>531</v>
      </c>
      <c r="B540" s="61"/>
      <c r="C540" s="5" t="s">
        <v>11</v>
      </c>
      <c r="D540" s="9">
        <v>1050</v>
      </c>
      <c r="E540" s="8">
        <v>3</v>
      </c>
      <c r="F540" s="8">
        <v>1</v>
      </c>
      <c r="G540" s="8">
        <v>2</v>
      </c>
      <c r="H540" s="8">
        <v>2</v>
      </c>
      <c r="I540" s="22">
        <v>20</v>
      </c>
      <c r="K540" s="12" t="e">
        <f>#REF!*0.8</f>
        <v>#REF!</v>
      </c>
      <c r="L540" s="52">
        <f>D540*0.8</f>
        <v>840</v>
      </c>
    </row>
    <row r="541" spans="1:12" ht="12.5" x14ac:dyDescent="0.25">
      <c r="A541" s="61" t="s">
        <v>532</v>
      </c>
      <c r="B541" s="61"/>
      <c r="C541" s="5" t="s">
        <v>11</v>
      </c>
      <c r="D541" s="9">
        <v>1050</v>
      </c>
      <c r="E541" s="8">
        <v>1</v>
      </c>
      <c r="F541" s="7" t="s">
        <v>8</v>
      </c>
      <c r="G541" s="8">
        <v>2</v>
      </c>
      <c r="H541" s="8">
        <v>1</v>
      </c>
      <c r="I541" s="22">
        <v>20</v>
      </c>
      <c r="K541" s="12" t="e">
        <f>#REF!*0.8</f>
        <v>#REF!</v>
      </c>
      <c r="L541" s="52">
        <f>D541*0.8</f>
        <v>840</v>
      </c>
    </row>
    <row r="542" spans="1:12" ht="12.5" x14ac:dyDescent="0.25">
      <c r="A542" s="61" t="s">
        <v>533</v>
      </c>
      <c r="B542" s="61"/>
      <c r="C542" s="5" t="s">
        <v>11</v>
      </c>
      <c r="D542" s="9">
        <v>1050</v>
      </c>
      <c r="E542" s="7" t="s">
        <v>8</v>
      </c>
      <c r="F542" s="8">
        <v>1</v>
      </c>
      <c r="G542" s="8">
        <v>1</v>
      </c>
      <c r="H542" s="7" t="s">
        <v>8</v>
      </c>
      <c r="I542" s="22">
        <v>20</v>
      </c>
      <c r="K542" s="12" t="e">
        <f>#REF!*0.8</f>
        <v>#REF!</v>
      </c>
      <c r="L542" s="52">
        <f>D542*0.8</f>
        <v>840</v>
      </c>
    </row>
    <row r="543" spans="1:12" ht="13" x14ac:dyDescent="0.3">
      <c r="A543" s="62" t="s">
        <v>534</v>
      </c>
      <c r="B543" s="62"/>
      <c r="C543" s="62"/>
      <c r="D543" s="26"/>
      <c r="E543" s="10">
        <v>10</v>
      </c>
      <c r="F543" s="10">
        <v>72</v>
      </c>
      <c r="G543" s="11" t="s">
        <v>8</v>
      </c>
      <c r="H543" s="11" t="s">
        <v>8</v>
      </c>
      <c r="I543" s="21"/>
      <c r="J543" s="14"/>
      <c r="K543" s="24"/>
      <c r="L543" s="53"/>
    </row>
    <row r="544" spans="1:12" ht="12.5" x14ac:dyDescent="0.25">
      <c r="A544" s="61" t="s">
        <v>535</v>
      </c>
      <c r="B544" s="61"/>
      <c r="C544" s="5" t="s">
        <v>11</v>
      </c>
      <c r="D544" s="9">
        <v>1520</v>
      </c>
      <c r="E544" s="8">
        <v>1</v>
      </c>
      <c r="F544" s="8">
        <v>16</v>
      </c>
      <c r="G544" s="7" t="s">
        <v>8</v>
      </c>
      <c r="H544" s="7" t="s">
        <v>8</v>
      </c>
      <c r="I544" s="22">
        <v>20</v>
      </c>
      <c r="K544" s="12" t="e">
        <f>#REF!*0.8</f>
        <v>#REF!</v>
      </c>
      <c r="L544" s="52">
        <f>D544*0.8</f>
        <v>1216</v>
      </c>
    </row>
    <row r="545" spans="1:12" ht="12.5" x14ac:dyDescent="0.25">
      <c r="A545" s="61" t="s">
        <v>536</v>
      </c>
      <c r="B545" s="61"/>
      <c r="C545" s="5" t="s">
        <v>11</v>
      </c>
      <c r="D545" s="9">
        <v>1520</v>
      </c>
      <c r="E545" s="8">
        <v>2</v>
      </c>
      <c r="F545" s="8">
        <v>15</v>
      </c>
      <c r="G545" s="7" t="s">
        <v>8</v>
      </c>
      <c r="H545" s="7" t="s">
        <v>8</v>
      </c>
      <c r="I545" s="22">
        <v>20</v>
      </c>
      <c r="K545" s="12" t="e">
        <f>#REF!*0.8</f>
        <v>#REF!</v>
      </c>
      <c r="L545" s="52">
        <f>D545*0.8</f>
        <v>1216</v>
      </c>
    </row>
    <row r="546" spans="1:12" ht="12.5" x14ac:dyDescent="0.25">
      <c r="A546" s="61" t="s">
        <v>537</v>
      </c>
      <c r="B546" s="61"/>
      <c r="C546" s="5" t="s">
        <v>11</v>
      </c>
      <c r="D546" s="9">
        <v>1520</v>
      </c>
      <c r="E546" s="8">
        <v>2</v>
      </c>
      <c r="F546" s="8">
        <v>16</v>
      </c>
      <c r="G546" s="7" t="s">
        <v>8</v>
      </c>
      <c r="H546" s="7" t="s">
        <v>8</v>
      </c>
      <c r="I546" s="22">
        <v>20</v>
      </c>
      <c r="K546" s="12" t="e">
        <f>#REF!*0.8</f>
        <v>#REF!</v>
      </c>
      <c r="L546" s="52">
        <f>D546*0.8</f>
        <v>1216</v>
      </c>
    </row>
    <row r="547" spans="1:12" ht="12.5" x14ac:dyDescent="0.25">
      <c r="A547" s="61" t="s">
        <v>538</v>
      </c>
      <c r="B547" s="61"/>
      <c r="C547" s="5" t="s">
        <v>11</v>
      </c>
      <c r="D547" s="9">
        <v>1385</v>
      </c>
      <c r="E547" s="8">
        <v>2</v>
      </c>
      <c r="F547" s="8">
        <v>6</v>
      </c>
      <c r="G547" s="7" t="s">
        <v>8</v>
      </c>
      <c r="H547" s="7" t="s">
        <v>8</v>
      </c>
      <c r="I547" s="22">
        <v>20</v>
      </c>
      <c r="K547" s="12" t="e">
        <f>#REF!*0.8</f>
        <v>#REF!</v>
      </c>
      <c r="L547" s="52">
        <f>D547*0.8</f>
        <v>1108</v>
      </c>
    </row>
    <row r="548" spans="1:12" ht="12.5" x14ac:dyDescent="0.25">
      <c r="A548" s="61" t="s">
        <v>539</v>
      </c>
      <c r="B548" s="61"/>
      <c r="C548" s="5" t="s">
        <v>11</v>
      </c>
      <c r="D548" s="9">
        <v>1520</v>
      </c>
      <c r="E548" s="8">
        <v>2</v>
      </c>
      <c r="F548" s="8">
        <v>13</v>
      </c>
      <c r="G548" s="7" t="s">
        <v>8</v>
      </c>
      <c r="H548" s="7" t="s">
        <v>8</v>
      </c>
      <c r="I548" s="22">
        <v>20</v>
      </c>
      <c r="K548" s="12" t="e">
        <f>#REF!*0.8</f>
        <v>#REF!</v>
      </c>
      <c r="L548" s="52">
        <f>D548*0.8</f>
        <v>1216</v>
      </c>
    </row>
    <row r="549" spans="1:12" ht="12.5" x14ac:dyDescent="0.25">
      <c r="A549" s="61" t="s">
        <v>540</v>
      </c>
      <c r="B549" s="61"/>
      <c r="C549" s="5" t="s">
        <v>11</v>
      </c>
      <c r="D549" s="9">
        <v>1520</v>
      </c>
      <c r="E549" s="8">
        <v>1</v>
      </c>
      <c r="F549" s="8">
        <v>6</v>
      </c>
      <c r="G549" s="7" t="s">
        <v>8</v>
      </c>
      <c r="H549" s="7" t="s">
        <v>8</v>
      </c>
      <c r="I549" s="22">
        <v>20</v>
      </c>
      <c r="K549" s="12" t="e">
        <f>#REF!*0.8</f>
        <v>#REF!</v>
      </c>
      <c r="L549" s="52">
        <f>D549*0.8</f>
        <v>1216</v>
      </c>
    </row>
    <row r="550" spans="1:12" ht="13" x14ac:dyDescent="0.3">
      <c r="A550" s="62" t="s">
        <v>541</v>
      </c>
      <c r="B550" s="62"/>
      <c r="C550" s="62"/>
      <c r="D550" s="26"/>
      <c r="E550" s="10">
        <v>9</v>
      </c>
      <c r="F550" s="10">
        <v>61</v>
      </c>
      <c r="G550" s="11" t="s">
        <v>8</v>
      </c>
      <c r="H550" s="10">
        <v>1</v>
      </c>
      <c r="I550" s="21"/>
      <c r="J550" s="14"/>
      <c r="K550" s="24"/>
      <c r="L550" s="53"/>
    </row>
    <row r="551" spans="1:12" ht="12.5" x14ac:dyDescent="0.25">
      <c r="A551" s="61" t="s">
        <v>542</v>
      </c>
      <c r="B551" s="61"/>
      <c r="C551" s="5" t="s">
        <v>11</v>
      </c>
      <c r="D551" s="9">
        <v>1290</v>
      </c>
      <c r="E551" s="8">
        <v>2</v>
      </c>
      <c r="F551" s="8">
        <v>8</v>
      </c>
      <c r="G551" s="7" t="s">
        <v>8</v>
      </c>
      <c r="H551" s="8">
        <v>1</v>
      </c>
      <c r="I551" s="22">
        <v>20</v>
      </c>
      <c r="K551" s="12" t="e">
        <f>#REF!*0.8</f>
        <v>#REF!</v>
      </c>
      <c r="L551" s="52">
        <f>D551*0.8</f>
        <v>1032</v>
      </c>
    </row>
    <row r="552" spans="1:12" ht="12.5" x14ac:dyDescent="0.25">
      <c r="A552" s="61" t="s">
        <v>543</v>
      </c>
      <c r="B552" s="61"/>
      <c r="C552" s="5" t="s">
        <v>11</v>
      </c>
      <c r="D552" s="9">
        <v>1290</v>
      </c>
      <c r="E552" s="8">
        <v>2</v>
      </c>
      <c r="F552" s="8">
        <v>14</v>
      </c>
      <c r="G552" s="7" t="s">
        <v>8</v>
      </c>
      <c r="H552" s="7" t="s">
        <v>8</v>
      </c>
      <c r="I552" s="22">
        <v>20</v>
      </c>
      <c r="K552" s="12" t="e">
        <f>#REF!*0.8</f>
        <v>#REF!</v>
      </c>
      <c r="L552" s="52">
        <f>D552*0.8</f>
        <v>1032</v>
      </c>
    </row>
    <row r="553" spans="1:12" ht="12.5" x14ac:dyDescent="0.25">
      <c r="A553" s="61" t="s">
        <v>544</v>
      </c>
      <c r="B553" s="61"/>
      <c r="C553" s="5" t="s">
        <v>11</v>
      </c>
      <c r="D553" s="9">
        <v>1290</v>
      </c>
      <c r="E553" s="8">
        <v>2</v>
      </c>
      <c r="F553" s="8">
        <v>25</v>
      </c>
      <c r="G553" s="7" t="s">
        <v>8</v>
      </c>
      <c r="H553" s="7" t="s">
        <v>8</v>
      </c>
      <c r="I553" s="22">
        <v>20</v>
      </c>
      <c r="K553" s="12" t="e">
        <f>#REF!*0.8</f>
        <v>#REF!</v>
      </c>
      <c r="L553" s="52">
        <f>D553*0.8</f>
        <v>1032</v>
      </c>
    </row>
    <row r="554" spans="1:12" ht="12.5" x14ac:dyDescent="0.25">
      <c r="A554" s="61" t="s">
        <v>545</v>
      </c>
      <c r="B554" s="61"/>
      <c r="C554" s="5" t="s">
        <v>11</v>
      </c>
      <c r="D554" s="9">
        <v>1290</v>
      </c>
      <c r="E554" s="8">
        <v>3</v>
      </c>
      <c r="F554" s="8">
        <v>14</v>
      </c>
      <c r="G554" s="7" t="s">
        <v>8</v>
      </c>
      <c r="H554" s="7" t="s">
        <v>8</v>
      </c>
      <c r="I554" s="22">
        <v>20</v>
      </c>
      <c r="K554" s="12" t="e">
        <f>#REF!*0.8</f>
        <v>#REF!</v>
      </c>
      <c r="L554" s="52">
        <f>D554*0.8</f>
        <v>1032</v>
      </c>
    </row>
    <row r="555" spans="1:12" ht="13" x14ac:dyDescent="0.3">
      <c r="A555" s="62" t="s">
        <v>546</v>
      </c>
      <c r="B555" s="62"/>
      <c r="C555" s="62"/>
      <c r="D555" s="26"/>
      <c r="E555" s="10">
        <v>7</v>
      </c>
      <c r="F555" s="10">
        <v>40</v>
      </c>
      <c r="G555" s="10">
        <v>6</v>
      </c>
      <c r="H555" s="10">
        <v>3</v>
      </c>
      <c r="I555" s="21"/>
      <c r="J555" s="14"/>
      <c r="K555" s="24"/>
      <c r="L555" s="53"/>
    </row>
    <row r="556" spans="1:12" ht="12.5" x14ac:dyDescent="0.25">
      <c r="A556" s="61" t="s">
        <v>547</v>
      </c>
      <c r="B556" s="61"/>
      <c r="C556" s="5" t="s">
        <v>11</v>
      </c>
      <c r="D556" s="9">
        <v>1250</v>
      </c>
      <c r="E556" s="8">
        <v>3</v>
      </c>
      <c r="F556" s="8">
        <v>6</v>
      </c>
      <c r="G556" s="8">
        <v>2</v>
      </c>
      <c r="H556" s="8">
        <v>1</v>
      </c>
      <c r="I556" s="22">
        <v>20</v>
      </c>
      <c r="K556" s="12" t="e">
        <f>#REF!*0.8</f>
        <v>#REF!</v>
      </c>
      <c r="L556" s="52">
        <f>D556*0.8</f>
        <v>1000</v>
      </c>
    </row>
    <row r="557" spans="1:12" ht="12.5" x14ac:dyDescent="0.25">
      <c r="A557" s="61" t="s">
        <v>548</v>
      </c>
      <c r="B557" s="61"/>
      <c r="C557" s="5" t="s">
        <v>11</v>
      </c>
      <c r="D557" s="9">
        <v>1250</v>
      </c>
      <c r="E557" s="8">
        <v>2</v>
      </c>
      <c r="F557" s="8">
        <v>6</v>
      </c>
      <c r="G557" s="8">
        <v>3</v>
      </c>
      <c r="H557" s="8">
        <v>1</v>
      </c>
      <c r="I557" s="22">
        <v>20</v>
      </c>
      <c r="K557" s="12" t="e">
        <f>#REF!*0.8</f>
        <v>#REF!</v>
      </c>
      <c r="L557" s="52">
        <f>D557*0.8</f>
        <v>1000</v>
      </c>
    </row>
    <row r="558" spans="1:12" ht="12.5" x14ac:dyDescent="0.25">
      <c r="A558" s="61" t="s">
        <v>549</v>
      </c>
      <c r="B558" s="61"/>
      <c r="C558" s="5" t="s">
        <v>11</v>
      </c>
      <c r="D558" s="9">
        <v>1250</v>
      </c>
      <c r="E558" s="8">
        <v>2</v>
      </c>
      <c r="F558" s="8">
        <v>28</v>
      </c>
      <c r="G558" s="8">
        <v>1</v>
      </c>
      <c r="H558" s="8">
        <v>1</v>
      </c>
      <c r="I558" s="22">
        <v>20</v>
      </c>
      <c r="K558" s="12" t="e">
        <f>#REF!*0.8</f>
        <v>#REF!</v>
      </c>
      <c r="L558" s="52">
        <f>D558*0.8</f>
        <v>1000</v>
      </c>
    </row>
    <row r="559" spans="1:12" ht="13" x14ac:dyDescent="0.3">
      <c r="A559" s="62" t="s">
        <v>550</v>
      </c>
      <c r="B559" s="62"/>
      <c r="C559" s="62"/>
      <c r="D559" s="26"/>
      <c r="E559" s="10">
        <v>6</v>
      </c>
      <c r="F559" s="10">
        <v>13</v>
      </c>
      <c r="G559" s="10">
        <v>3</v>
      </c>
      <c r="H559" s="10">
        <v>4</v>
      </c>
      <c r="I559" s="21"/>
      <c r="J559" s="14"/>
      <c r="K559" s="24"/>
      <c r="L559" s="53"/>
    </row>
    <row r="560" spans="1:12" ht="12.5" x14ac:dyDescent="0.25">
      <c r="A560" s="61" t="s">
        <v>551</v>
      </c>
      <c r="B560" s="61"/>
      <c r="C560" s="5" t="s">
        <v>11</v>
      </c>
      <c r="D560" s="9">
        <v>1380</v>
      </c>
      <c r="E560" s="8">
        <v>2</v>
      </c>
      <c r="F560" s="8">
        <v>11</v>
      </c>
      <c r="G560" s="8">
        <v>3</v>
      </c>
      <c r="H560" s="8">
        <v>2</v>
      </c>
      <c r="I560" s="22">
        <v>20</v>
      </c>
      <c r="K560" s="12" t="e">
        <f>#REF!*0.8</f>
        <v>#REF!</v>
      </c>
      <c r="L560" s="52">
        <f>D560*0.8</f>
        <v>1104</v>
      </c>
    </row>
    <row r="561" spans="1:12" ht="12.5" x14ac:dyDescent="0.25">
      <c r="A561" s="61" t="s">
        <v>552</v>
      </c>
      <c r="B561" s="61"/>
      <c r="C561" s="5" t="s">
        <v>11</v>
      </c>
      <c r="D561" s="9">
        <v>1380</v>
      </c>
      <c r="E561" s="8">
        <v>3</v>
      </c>
      <c r="F561" s="8">
        <v>2</v>
      </c>
      <c r="G561" s="7" t="s">
        <v>8</v>
      </c>
      <c r="H561" s="8">
        <v>2</v>
      </c>
      <c r="I561" s="22">
        <v>20</v>
      </c>
      <c r="K561" s="12" t="e">
        <f>#REF!*0.8</f>
        <v>#REF!</v>
      </c>
      <c r="L561" s="52">
        <f>D561*0.8</f>
        <v>1104</v>
      </c>
    </row>
    <row r="562" spans="1:12" ht="12.5" x14ac:dyDescent="0.25">
      <c r="A562" s="61" t="s">
        <v>553</v>
      </c>
      <c r="B562" s="61"/>
      <c r="C562" s="5" t="s">
        <v>11</v>
      </c>
      <c r="D562" s="9">
        <v>1380</v>
      </c>
      <c r="E562" s="8">
        <v>1</v>
      </c>
      <c r="F562" s="7" t="s">
        <v>8</v>
      </c>
      <c r="G562" s="7" t="s">
        <v>8</v>
      </c>
      <c r="H562" s="7" t="s">
        <v>8</v>
      </c>
      <c r="I562" s="22">
        <v>20</v>
      </c>
      <c r="K562" s="12" t="e">
        <f>#REF!*0.8</f>
        <v>#REF!</v>
      </c>
      <c r="L562" s="52">
        <f>D562*0.8</f>
        <v>1104</v>
      </c>
    </row>
    <row r="563" spans="1:12" ht="13" x14ac:dyDescent="0.3">
      <c r="A563" s="62" t="s">
        <v>554</v>
      </c>
      <c r="B563" s="62"/>
      <c r="C563" s="62"/>
      <c r="D563" s="26"/>
      <c r="E563" s="10">
        <v>7</v>
      </c>
      <c r="F563" s="10">
        <v>29</v>
      </c>
      <c r="G563" s="10">
        <v>7</v>
      </c>
      <c r="H563" s="11" t="s">
        <v>8</v>
      </c>
      <c r="I563" s="21"/>
      <c r="J563" s="14"/>
      <c r="K563" s="24"/>
      <c r="L563" s="53"/>
    </row>
    <row r="564" spans="1:12" ht="12.5" x14ac:dyDescent="0.25">
      <c r="A564" s="61" t="s">
        <v>555</v>
      </c>
      <c r="B564" s="61"/>
      <c r="C564" s="5" t="s">
        <v>11</v>
      </c>
      <c r="D564" s="9">
        <v>2230</v>
      </c>
      <c r="E564" s="8">
        <v>1</v>
      </c>
      <c r="F564" s="7" t="s">
        <v>8</v>
      </c>
      <c r="G564" s="7" t="s">
        <v>8</v>
      </c>
      <c r="H564" s="7" t="s">
        <v>8</v>
      </c>
      <c r="I564" s="22">
        <v>20</v>
      </c>
      <c r="K564" s="12" t="e">
        <f>#REF!*0.8</f>
        <v>#REF!</v>
      </c>
      <c r="L564" s="52">
        <f>D564*0.8</f>
        <v>1784</v>
      </c>
    </row>
    <row r="565" spans="1:12" ht="12.5" x14ac:dyDescent="0.25">
      <c r="A565" s="61" t="s">
        <v>556</v>
      </c>
      <c r="B565" s="61"/>
      <c r="C565" s="5" t="s">
        <v>11</v>
      </c>
      <c r="D565" s="9">
        <v>2230</v>
      </c>
      <c r="E565" s="7" t="s">
        <v>8</v>
      </c>
      <c r="F565" s="7" t="s">
        <v>8</v>
      </c>
      <c r="G565" s="8">
        <v>1</v>
      </c>
      <c r="H565" s="7" t="s">
        <v>8</v>
      </c>
      <c r="I565" s="22">
        <v>20</v>
      </c>
      <c r="K565" s="12" t="e">
        <f>#REF!*0.8</f>
        <v>#REF!</v>
      </c>
      <c r="L565" s="52">
        <f>D565*0.8</f>
        <v>1784</v>
      </c>
    </row>
    <row r="566" spans="1:12" ht="12.5" x14ac:dyDescent="0.25">
      <c r="A566" s="61" t="s">
        <v>557</v>
      </c>
      <c r="B566" s="61"/>
      <c r="C566" s="5" t="s">
        <v>11</v>
      </c>
      <c r="D566" s="9">
        <v>2230</v>
      </c>
      <c r="E566" s="8">
        <v>2</v>
      </c>
      <c r="F566" s="8">
        <v>12</v>
      </c>
      <c r="G566" s="8">
        <v>2</v>
      </c>
      <c r="H566" s="7" t="s">
        <v>8</v>
      </c>
      <c r="I566" s="22">
        <v>20</v>
      </c>
      <c r="K566" s="12" t="e">
        <f>#REF!*0.8</f>
        <v>#REF!</v>
      </c>
      <c r="L566" s="52">
        <f>D566*0.8</f>
        <v>1784</v>
      </c>
    </row>
    <row r="567" spans="1:12" ht="12.5" x14ac:dyDescent="0.25">
      <c r="A567" s="61" t="s">
        <v>558</v>
      </c>
      <c r="B567" s="61"/>
      <c r="C567" s="5" t="s">
        <v>11</v>
      </c>
      <c r="D567" s="9">
        <v>2230</v>
      </c>
      <c r="E567" s="8">
        <v>2</v>
      </c>
      <c r="F567" s="7" t="s">
        <v>8</v>
      </c>
      <c r="G567" s="8">
        <v>1</v>
      </c>
      <c r="H567" s="7" t="s">
        <v>8</v>
      </c>
      <c r="I567" s="22">
        <v>20</v>
      </c>
      <c r="K567" s="12" t="e">
        <f>#REF!*0.8</f>
        <v>#REF!</v>
      </c>
      <c r="L567" s="52">
        <f>D567*0.8</f>
        <v>1784</v>
      </c>
    </row>
    <row r="568" spans="1:12" ht="12.5" x14ac:dyDescent="0.25">
      <c r="A568" s="61" t="s">
        <v>559</v>
      </c>
      <c r="B568" s="61"/>
      <c r="C568" s="5" t="s">
        <v>11</v>
      </c>
      <c r="D568" s="9">
        <v>1690</v>
      </c>
      <c r="E568" s="7" t="s">
        <v>8</v>
      </c>
      <c r="F568" s="7" t="s">
        <v>8</v>
      </c>
      <c r="G568" s="8">
        <v>1</v>
      </c>
      <c r="H568" s="7" t="s">
        <v>8</v>
      </c>
      <c r="I568" s="22">
        <v>20</v>
      </c>
      <c r="K568" s="12" t="e">
        <f>#REF!*0.8</f>
        <v>#REF!</v>
      </c>
      <c r="L568" s="52">
        <f>D568*0.8</f>
        <v>1352</v>
      </c>
    </row>
    <row r="569" spans="1:12" ht="12.5" x14ac:dyDescent="0.25">
      <c r="A569" s="61" t="s">
        <v>560</v>
      </c>
      <c r="B569" s="61"/>
      <c r="C569" s="5" t="s">
        <v>11</v>
      </c>
      <c r="D569" s="9">
        <v>2950</v>
      </c>
      <c r="E569" s="8">
        <v>1</v>
      </c>
      <c r="F569" s="8">
        <v>12</v>
      </c>
      <c r="G569" s="8">
        <v>1</v>
      </c>
      <c r="H569" s="7" t="s">
        <v>8</v>
      </c>
      <c r="I569" s="22">
        <v>20</v>
      </c>
      <c r="K569" s="12" t="e">
        <f>#REF!*0.8</f>
        <v>#REF!</v>
      </c>
      <c r="L569" s="52">
        <f>D569*0.8</f>
        <v>2360</v>
      </c>
    </row>
    <row r="570" spans="1:12" ht="12.5" x14ac:dyDescent="0.25">
      <c r="A570" s="61" t="s">
        <v>561</v>
      </c>
      <c r="B570" s="61"/>
      <c r="C570" s="5" t="s">
        <v>11</v>
      </c>
      <c r="D570" s="9">
        <v>3490</v>
      </c>
      <c r="E570" s="8">
        <v>1</v>
      </c>
      <c r="F570" s="8">
        <v>5</v>
      </c>
      <c r="G570" s="8">
        <v>1</v>
      </c>
      <c r="H570" s="7" t="s">
        <v>8</v>
      </c>
      <c r="I570" s="22">
        <v>20</v>
      </c>
      <c r="K570" s="12" t="e">
        <f>#REF!*0.8</f>
        <v>#REF!</v>
      </c>
      <c r="L570" s="52">
        <f>D570*0.8</f>
        <v>2792</v>
      </c>
    </row>
    <row r="571" spans="1:12" ht="13" x14ac:dyDescent="0.3">
      <c r="A571" s="62" t="s">
        <v>562</v>
      </c>
      <c r="B571" s="62"/>
      <c r="C571" s="62"/>
      <c r="D571" s="26"/>
      <c r="E571" s="10">
        <v>4</v>
      </c>
      <c r="F571" s="10">
        <v>6</v>
      </c>
      <c r="G571" s="10">
        <v>4</v>
      </c>
      <c r="H571" s="10">
        <v>3</v>
      </c>
      <c r="I571" s="21"/>
      <c r="J571" s="14"/>
      <c r="K571" s="24"/>
      <c r="L571" s="53"/>
    </row>
    <row r="572" spans="1:12" ht="24.75" customHeight="1" x14ac:dyDescent="0.25">
      <c r="A572" s="63" t="s">
        <v>563</v>
      </c>
      <c r="B572" s="63"/>
      <c r="C572" s="35" t="s">
        <v>10</v>
      </c>
      <c r="D572" s="23">
        <v>1590</v>
      </c>
      <c r="E572" s="37">
        <v>2</v>
      </c>
      <c r="F572" s="37">
        <v>1</v>
      </c>
      <c r="G572" s="37">
        <v>2</v>
      </c>
      <c r="H572" s="37">
        <v>1</v>
      </c>
      <c r="I572" s="51"/>
      <c r="J572" s="39">
        <v>50</v>
      </c>
      <c r="K572" s="40" t="e">
        <f>#REF!*0.5</f>
        <v>#REF!</v>
      </c>
      <c r="L572" s="54">
        <f>D572*0.5</f>
        <v>795</v>
      </c>
    </row>
    <row r="573" spans="1:12" ht="24.75" customHeight="1" x14ac:dyDescent="0.25">
      <c r="A573" s="63" t="s">
        <v>564</v>
      </c>
      <c r="B573" s="63"/>
      <c r="C573" s="35" t="s">
        <v>10</v>
      </c>
      <c r="D573" s="23">
        <v>1590</v>
      </c>
      <c r="E573" s="37">
        <v>2</v>
      </c>
      <c r="F573" s="37">
        <v>5</v>
      </c>
      <c r="G573" s="37">
        <v>2</v>
      </c>
      <c r="H573" s="37">
        <v>2</v>
      </c>
      <c r="I573" s="51"/>
      <c r="J573" s="39">
        <v>50</v>
      </c>
      <c r="K573" s="40" t="e">
        <f>#REF!*0.5</f>
        <v>#REF!</v>
      </c>
      <c r="L573" s="54">
        <f>D573*0.5</f>
        <v>795</v>
      </c>
    </row>
    <row r="574" spans="1:12" ht="13" x14ac:dyDescent="0.3">
      <c r="A574" s="62" t="s">
        <v>565</v>
      </c>
      <c r="B574" s="62"/>
      <c r="C574" s="62"/>
      <c r="D574" s="26"/>
      <c r="E574" s="10">
        <v>8</v>
      </c>
      <c r="F574" s="10">
        <v>34</v>
      </c>
      <c r="G574" s="10">
        <v>7</v>
      </c>
      <c r="H574" s="10">
        <v>3</v>
      </c>
      <c r="I574" s="21"/>
      <c r="J574" s="14"/>
      <c r="K574" s="24"/>
      <c r="L574" s="53"/>
    </row>
    <row r="575" spans="1:12" ht="12.5" x14ac:dyDescent="0.25">
      <c r="A575" s="61" t="s">
        <v>566</v>
      </c>
      <c r="B575" s="61"/>
      <c r="C575" s="5" t="s">
        <v>11</v>
      </c>
      <c r="D575" s="9">
        <v>1980</v>
      </c>
      <c r="E575" s="8">
        <v>1</v>
      </c>
      <c r="F575" s="7" t="s">
        <v>8</v>
      </c>
      <c r="G575" s="8">
        <v>1</v>
      </c>
      <c r="H575" s="7" t="s">
        <v>8</v>
      </c>
      <c r="I575" s="22"/>
    </row>
    <row r="576" spans="1:12" ht="12.5" x14ac:dyDescent="0.25">
      <c r="A576" s="63" t="s">
        <v>567</v>
      </c>
      <c r="B576" s="63"/>
      <c r="C576" s="35" t="s">
        <v>11</v>
      </c>
      <c r="D576" s="41">
        <v>690</v>
      </c>
      <c r="E576" s="37">
        <v>6</v>
      </c>
      <c r="F576" s="37">
        <v>34</v>
      </c>
      <c r="G576" s="37">
        <v>6</v>
      </c>
      <c r="H576" s="37">
        <v>2</v>
      </c>
      <c r="I576" s="51"/>
      <c r="J576" s="39">
        <v>50</v>
      </c>
      <c r="K576" s="40" t="e">
        <f>#REF!*0.5</f>
        <v>#REF!</v>
      </c>
      <c r="L576" s="54">
        <f>D576*0.5</f>
        <v>345</v>
      </c>
    </row>
    <row r="577" spans="1:12" ht="12.5" x14ac:dyDescent="0.25">
      <c r="A577" s="63" t="s">
        <v>568</v>
      </c>
      <c r="B577" s="63"/>
      <c r="C577" s="35" t="s">
        <v>11</v>
      </c>
      <c r="D577" s="23">
        <v>1120</v>
      </c>
      <c r="E577" s="36" t="s">
        <v>8</v>
      </c>
      <c r="F577" s="36" t="s">
        <v>8</v>
      </c>
      <c r="G577" s="36" t="s">
        <v>8</v>
      </c>
      <c r="H577" s="37">
        <v>1</v>
      </c>
      <c r="I577" s="51"/>
      <c r="J577" s="39">
        <v>50</v>
      </c>
      <c r="K577" s="40" t="e">
        <f>#REF!*0.5</f>
        <v>#REF!</v>
      </c>
      <c r="L577" s="54">
        <f>D577*0.5</f>
        <v>560</v>
      </c>
    </row>
    <row r="578" spans="1:12" ht="12.5" x14ac:dyDescent="0.25">
      <c r="A578" s="61" t="s">
        <v>569</v>
      </c>
      <c r="B578" s="61"/>
      <c r="C578" s="5" t="s">
        <v>11</v>
      </c>
      <c r="D578" s="6">
        <v>415</v>
      </c>
      <c r="E578" s="8">
        <v>1</v>
      </c>
      <c r="F578" s="7" t="s">
        <v>8</v>
      </c>
      <c r="G578" s="7" t="s">
        <v>8</v>
      </c>
      <c r="H578" s="7" t="s">
        <v>8</v>
      </c>
      <c r="I578" s="22"/>
    </row>
    <row r="579" spans="1:12" ht="13" x14ac:dyDescent="0.3">
      <c r="A579" s="62" t="s">
        <v>571</v>
      </c>
      <c r="B579" s="62"/>
      <c r="C579" s="62"/>
      <c r="D579" s="26"/>
      <c r="E579" s="10">
        <v>185</v>
      </c>
      <c r="F579" s="10">
        <v>123</v>
      </c>
      <c r="G579" s="10">
        <v>173</v>
      </c>
      <c r="H579" s="10">
        <v>22</v>
      </c>
      <c r="I579" s="21"/>
      <c r="J579" s="14"/>
      <c r="K579" s="24"/>
      <c r="L579" s="53"/>
    </row>
    <row r="580" spans="1:12" ht="13" x14ac:dyDescent="0.3">
      <c r="A580" s="62" t="s">
        <v>572</v>
      </c>
      <c r="B580" s="62"/>
      <c r="C580" s="62"/>
      <c r="D580" s="26"/>
      <c r="E580" s="10">
        <v>5</v>
      </c>
      <c r="F580" s="11" t="s">
        <v>8</v>
      </c>
      <c r="G580" s="10">
        <v>2</v>
      </c>
      <c r="H580" s="11" t="s">
        <v>8</v>
      </c>
      <c r="I580" s="21"/>
      <c r="J580" s="14"/>
      <c r="K580" s="24"/>
      <c r="L580" s="53"/>
    </row>
    <row r="581" spans="1:12" ht="13" x14ac:dyDescent="0.3">
      <c r="A581" s="62" t="s">
        <v>573</v>
      </c>
      <c r="B581" s="62"/>
      <c r="C581" s="62"/>
      <c r="D581" s="26"/>
      <c r="E581" s="10">
        <v>1</v>
      </c>
      <c r="F581" s="11" t="s">
        <v>8</v>
      </c>
      <c r="G581" s="10">
        <v>1</v>
      </c>
      <c r="H581" s="11" t="s">
        <v>8</v>
      </c>
      <c r="I581" s="21"/>
      <c r="J581" s="14"/>
      <c r="K581" s="24"/>
      <c r="L581" s="53"/>
    </row>
    <row r="582" spans="1:12" ht="12.5" x14ac:dyDescent="0.25">
      <c r="A582" s="63" t="s">
        <v>574</v>
      </c>
      <c r="B582" s="63"/>
      <c r="C582" s="35" t="s">
        <v>11</v>
      </c>
      <c r="D582" s="41">
        <v>690</v>
      </c>
      <c r="E582" s="37">
        <v>1</v>
      </c>
      <c r="F582" s="36" t="s">
        <v>8</v>
      </c>
      <c r="G582" s="37">
        <v>1</v>
      </c>
      <c r="H582" s="36" t="s">
        <v>8</v>
      </c>
      <c r="I582" s="38"/>
      <c r="J582" s="39">
        <v>30</v>
      </c>
      <c r="K582" s="40" t="e">
        <f>#REF!*0.5</f>
        <v>#REF!</v>
      </c>
      <c r="L582" s="54">
        <f>D582*0.5</f>
        <v>345</v>
      </c>
    </row>
    <row r="583" spans="1:12" ht="13" x14ac:dyDescent="0.3">
      <c r="A583" s="62" t="s">
        <v>575</v>
      </c>
      <c r="B583" s="62"/>
      <c r="C583" s="62"/>
      <c r="D583" s="26"/>
      <c r="E583" s="10">
        <v>3</v>
      </c>
      <c r="F583" s="11" t="s">
        <v>8</v>
      </c>
      <c r="G583" s="10">
        <v>1</v>
      </c>
      <c r="H583" s="11" t="s">
        <v>8</v>
      </c>
      <c r="I583" s="21"/>
      <c r="J583" s="14"/>
      <c r="K583" s="24"/>
      <c r="L583" s="53"/>
    </row>
    <row r="584" spans="1:12" ht="12.5" x14ac:dyDescent="0.25">
      <c r="A584" s="63" t="s">
        <v>576</v>
      </c>
      <c r="B584" s="63"/>
      <c r="C584" s="5" t="s">
        <v>11</v>
      </c>
      <c r="D584" s="6">
        <v>690</v>
      </c>
      <c r="E584" s="8">
        <v>2</v>
      </c>
      <c r="F584" s="7" t="s">
        <v>8</v>
      </c>
      <c r="G584" s="8">
        <v>1</v>
      </c>
      <c r="H584" s="7" t="s">
        <v>8</v>
      </c>
      <c r="I584" s="19"/>
      <c r="J584" s="13">
        <v>40</v>
      </c>
      <c r="K584" s="12" t="e">
        <f>#REF!*0.5</f>
        <v>#REF!</v>
      </c>
      <c r="L584" s="52">
        <f>D584*0.5</f>
        <v>345</v>
      </c>
    </row>
    <row r="585" spans="1:12" ht="12.5" x14ac:dyDescent="0.25">
      <c r="A585" s="63" t="s">
        <v>577</v>
      </c>
      <c r="B585" s="63"/>
      <c r="C585" s="5" t="s">
        <v>11</v>
      </c>
      <c r="D585" s="6">
        <v>690</v>
      </c>
      <c r="E585" s="8">
        <v>1</v>
      </c>
      <c r="F585" s="7" t="s">
        <v>8</v>
      </c>
      <c r="G585" s="7" t="s">
        <v>8</v>
      </c>
      <c r="H585" s="7" t="s">
        <v>8</v>
      </c>
      <c r="I585" s="19"/>
      <c r="J585" s="13">
        <v>40</v>
      </c>
      <c r="K585" s="12" t="e">
        <f>#REF!*0.5</f>
        <v>#REF!</v>
      </c>
      <c r="L585" s="52">
        <f>D585*0.5</f>
        <v>345</v>
      </c>
    </row>
    <row r="586" spans="1:12" ht="13" x14ac:dyDescent="0.3">
      <c r="A586" s="62" t="s">
        <v>578</v>
      </c>
      <c r="B586" s="62"/>
      <c r="C586" s="62"/>
      <c r="D586" s="26"/>
      <c r="E586" s="10">
        <v>1</v>
      </c>
      <c r="F586" s="11" t="s">
        <v>8</v>
      </c>
      <c r="G586" s="11" t="s">
        <v>8</v>
      </c>
      <c r="H586" s="11" t="s">
        <v>8</v>
      </c>
      <c r="I586" s="21"/>
      <c r="J586" s="14"/>
      <c r="K586" s="24"/>
      <c r="L586" s="53"/>
    </row>
    <row r="587" spans="1:12" ht="12.5" x14ac:dyDescent="0.25">
      <c r="A587" s="63" t="s">
        <v>579</v>
      </c>
      <c r="B587" s="63"/>
      <c r="C587" s="35" t="s">
        <v>11</v>
      </c>
      <c r="D587" s="41">
        <v>765</v>
      </c>
      <c r="E587" s="37">
        <v>1</v>
      </c>
      <c r="F587" s="36" t="s">
        <v>8</v>
      </c>
      <c r="G587" s="36" t="s">
        <v>8</v>
      </c>
      <c r="H587" s="36" t="s">
        <v>8</v>
      </c>
      <c r="I587" s="38"/>
      <c r="J587" s="39">
        <v>30</v>
      </c>
      <c r="K587" s="40" t="e">
        <f>#REF!*0.5</f>
        <v>#REF!</v>
      </c>
      <c r="L587" s="54">
        <f>D587*0.5</f>
        <v>382.5</v>
      </c>
    </row>
    <row r="588" spans="1:12" ht="13" x14ac:dyDescent="0.3">
      <c r="A588" s="62" t="s">
        <v>13</v>
      </c>
      <c r="B588" s="62"/>
      <c r="C588" s="62"/>
      <c r="D588" s="26"/>
      <c r="E588" s="10">
        <v>19</v>
      </c>
      <c r="F588" s="11" t="s">
        <v>8</v>
      </c>
      <c r="G588" s="10">
        <v>24</v>
      </c>
      <c r="H588" s="11" t="s">
        <v>8</v>
      </c>
      <c r="I588" s="21"/>
      <c r="J588" s="14"/>
      <c r="K588" s="24"/>
      <c r="L588" s="53"/>
    </row>
    <row r="589" spans="1:12" ht="12.5" x14ac:dyDescent="0.25">
      <c r="A589" s="61" t="s">
        <v>580</v>
      </c>
      <c r="B589" s="61"/>
      <c r="C589" s="5" t="s">
        <v>11</v>
      </c>
      <c r="D589" s="9">
        <v>2550</v>
      </c>
      <c r="E589" s="8">
        <v>1</v>
      </c>
      <c r="F589" s="7" t="s">
        <v>8</v>
      </c>
      <c r="G589" s="8">
        <v>1</v>
      </c>
      <c r="H589" s="7" t="s">
        <v>8</v>
      </c>
      <c r="I589" s="22">
        <v>20</v>
      </c>
      <c r="K589" s="12" t="e">
        <f>#REF!*0.8</f>
        <v>#REF!</v>
      </c>
      <c r="L589" s="52">
        <f>D589*0.8</f>
        <v>2040</v>
      </c>
    </row>
    <row r="590" spans="1:12" ht="12.5" x14ac:dyDescent="0.25">
      <c r="A590" s="61" t="s">
        <v>581</v>
      </c>
      <c r="B590" s="61"/>
      <c r="C590" s="5" t="s">
        <v>11</v>
      </c>
      <c r="D590" s="9">
        <v>2550</v>
      </c>
      <c r="E590" s="8">
        <v>2</v>
      </c>
      <c r="F590" s="7" t="s">
        <v>8</v>
      </c>
      <c r="G590" s="8">
        <v>1</v>
      </c>
      <c r="H590" s="7" t="s">
        <v>8</v>
      </c>
      <c r="I590" s="22">
        <v>20</v>
      </c>
      <c r="K590" s="12" t="e">
        <f>#REF!*0.8</f>
        <v>#REF!</v>
      </c>
      <c r="L590" s="52">
        <f>D590*0.8</f>
        <v>2040</v>
      </c>
    </row>
    <row r="591" spans="1:12" ht="12.5" x14ac:dyDescent="0.25">
      <c r="A591" s="61" t="s">
        <v>582</v>
      </c>
      <c r="B591" s="61"/>
      <c r="C591" s="5" t="s">
        <v>11</v>
      </c>
      <c r="D591" s="9">
        <v>2550</v>
      </c>
      <c r="E591" s="8">
        <v>2</v>
      </c>
      <c r="F591" s="7" t="s">
        <v>8</v>
      </c>
      <c r="G591" s="8">
        <v>2</v>
      </c>
      <c r="H591" s="7" t="s">
        <v>8</v>
      </c>
      <c r="I591" s="22">
        <v>20</v>
      </c>
      <c r="K591" s="12" t="e">
        <f>#REF!*0.8</f>
        <v>#REF!</v>
      </c>
      <c r="L591" s="52">
        <f>D591*0.8</f>
        <v>2040</v>
      </c>
    </row>
    <row r="592" spans="1:12" ht="12.5" x14ac:dyDescent="0.25">
      <c r="A592" s="61" t="s">
        <v>583</v>
      </c>
      <c r="B592" s="61"/>
      <c r="C592" s="5" t="s">
        <v>11</v>
      </c>
      <c r="D592" s="9">
        <v>2550</v>
      </c>
      <c r="E592" s="8">
        <v>1</v>
      </c>
      <c r="F592" s="7" t="s">
        <v>8</v>
      </c>
      <c r="G592" s="8">
        <v>3</v>
      </c>
      <c r="H592" s="7" t="s">
        <v>8</v>
      </c>
      <c r="I592" s="22">
        <v>20</v>
      </c>
      <c r="K592" s="12" t="e">
        <f>#REF!*0.8</f>
        <v>#REF!</v>
      </c>
      <c r="L592" s="52">
        <f>D592*0.8</f>
        <v>2040</v>
      </c>
    </row>
    <row r="593" spans="1:12" ht="12.5" x14ac:dyDescent="0.25">
      <c r="A593" s="61" t="s">
        <v>584</v>
      </c>
      <c r="B593" s="61"/>
      <c r="C593" s="5" t="s">
        <v>11</v>
      </c>
      <c r="D593" s="9">
        <v>2550</v>
      </c>
      <c r="E593" s="8">
        <v>1</v>
      </c>
      <c r="F593" s="7" t="s">
        <v>8</v>
      </c>
      <c r="G593" s="8">
        <v>1</v>
      </c>
      <c r="H593" s="7" t="s">
        <v>8</v>
      </c>
      <c r="I593" s="22">
        <v>20</v>
      </c>
      <c r="K593" s="12" t="e">
        <f>#REF!*0.8</f>
        <v>#REF!</v>
      </c>
      <c r="L593" s="52">
        <f>D593*0.8</f>
        <v>2040</v>
      </c>
    </row>
    <row r="594" spans="1:12" ht="12.5" x14ac:dyDescent="0.25">
      <c r="A594" s="61" t="s">
        <v>585</v>
      </c>
      <c r="B594" s="61"/>
      <c r="C594" s="5" t="s">
        <v>11</v>
      </c>
      <c r="D594" s="9">
        <v>2550</v>
      </c>
      <c r="E594" s="8">
        <v>2</v>
      </c>
      <c r="F594" s="7" t="s">
        <v>8</v>
      </c>
      <c r="G594" s="8">
        <v>2</v>
      </c>
      <c r="H594" s="7" t="s">
        <v>8</v>
      </c>
      <c r="I594" s="22">
        <v>20</v>
      </c>
      <c r="K594" s="12" t="e">
        <f>#REF!*0.8</f>
        <v>#REF!</v>
      </c>
      <c r="L594" s="52">
        <f>D594*0.8</f>
        <v>2040</v>
      </c>
    </row>
    <row r="595" spans="1:12" ht="12.5" x14ac:dyDescent="0.25">
      <c r="A595" s="61" t="s">
        <v>586</v>
      </c>
      <c r="B595" s="61"/>
      <c r="C595" s="5" t="s">
        <v>11</v>
      </c>
      <c r="D595" s="9">
        <v>2550</v>
      </c>
      <c r="E595" s="8">
        <v>1</v>
      </c>
      <c r="F595" s="7" t="s">
        <v>8</v>
      </c>
      <c r="G595" s="8">
        <v>1</v>
      </c>
      <c r="H595" s="7" t="s">
        <v>8</v>
      </c>
      <c r="I595" s="22">
        <v>20</v>
      </c>
      <c r="K595" s="12" t="e">
        <f>#REF!*0.8</f>
        <v>#REF!</v>
      </c>
      <c r="L595" s="52">
        <f>D595*0.8</f>
        <v>2040</v>
      </c>
    </row>
    <row r="596" spans="1:12" ht="12.5" x14ac:dyDescent="0.25">
      <c r="A596" s="61" t="s">
        <v>587</v>
      </c>
      <c r="B596" s="61"/>
      <c r="C596" s="5" t="s">
        <v>11</v>
      </c>
      <c r="D596" s="9">
        <v>2550</v>
      </c>
      <c r="E596" s="8">
        <v>1</v>
      </c>
      <c r="F596" s="7" t="s">
        <v>8</v>
      </c>
      <c r="G596" s="8">
        <v>1</v>
      </c>
      <c r="H596" s="7" t="s">
        <v>8</v>
      </c>
      <c r="I596" s="22">
        <v>20</v>
      </c>
      <c r="K596" s="12" t="e">
        <f>#REF!*0.8</f>
        <v>#REF!</v>
      </c>
      <c r="L596" s="52">
        <f>D596*0.8</f>
        <v>2040</v>
      </c>
    </row>
    <row r="597" spans="1:12" ht="12.5" x14ac:dyDescent="0.25">
      <c r="A597" s="61" t="s">
        <v>588</v>
      </c>
      <c r="B597" s="61"/>
      <c r="C597" s="5" t="s">
        <v>11</v>
      </c>
      <c r="D597" s="9">
        <v>2550</v>
      </c>
      <c r="E597" s="8">
        <v>1</v>
      </c>
      <c r="F597" s="7" t="s">
        <v>8</v>
      </c>
      <c r="G597" s="8">
        <v>2</v>
      </c>
      <c r="H597" s="7" t="s">
        <v>8</v>
      </c>
      <c r="I597" s="22">
        <v>20</v>
      </c>
      <c r="K597" s="12" t="e">
        <f>#REF!*0.8</f>
        <v>#REF!</v>
      </c>
      <c r="L597" s="52">
        <f>D597*0.8</f>
        <v>2040</v>
      </c>
    </row>
    <row r="598" spans="1:12" ht="12.5" x14ac:dyDescent="0.25">
      <c r="A598" s="61" t="s">
        <v>589</v>
      </c>
      <c r="B598" s="61"/>
      <c r="C598" s="5" t="s">
        <v>11</v>
      </c>
      <c r="D598" s="9">
        <v>1820</v>
      </c>
      <c r="E598" s="7" t="s">
        <v>8</v>
      </c>
      <c r="F598" s="7" t="s">
        <v>8</v>
      </c>
      <c r="G598" s="8">
        <v>1</v>
      </c>
      <c r="H598" s="7" t="s">
        <v>8</v>
      </c>
      <c r="I598" s="22">
        <v>20</v>
      </c>
      <c r="K598" s="12" t="e">
        <f>#REF!*0.8</f>
        <v>#REF!</v>
      </c>
      <c r="L598" s="52">
        <f>D598*0.8</f>
        <v>1456</v>
      </c>
    </row>
    <row r="599" spans="1:12" ht="12.5" x14ac:dyDescent="0.25">
      <c r="A599" s="61" t="s">
        <v>590</v>
      </c>
      <c r="B599" s="61"/>
      <c r="C599" s="5" t="s">
        <v>11</v>
      </c>
      <c r="D599" s="9">
        <v>1820</v>
      </c>
      <c r="E599" s="8">
        <v>1</v>
      </c>
      <c r="F599" s="7" t="s">
        <v>8</v>
      </c>
      <c r="G599" s="8">
        <v>1</v>
      </c>
      <c r="H599" s="7" t="s">
        <v>8</v>
      </c>
      <c r="I599" s="22">
        <v>20</v>
      </c>
      <c r="K599" s="12" t="e">
        <f>#REF!*0.8</f>
        <v>#REF!</v>
      </c>
      <c r="L599" s="52">
        <f>D599*0.8</f>
        <v>1456</v>
      </c>
    </row>
    <row r="600" spans="1:12" ht="12.5" x14ac:dyDescent="0.25">
      <c r="A600" s="61" t="s">
        <v>591</v>
      </c>
      <c r="B600" s="61"/>
      <c r="C600" s="5" t="s">
        <v>11</v>
      </c>
      <c r="D600" s="9">
        <v>1820</v>
      </c>
      <c r="E600" s="8">
        <v>1</v>
      </c>
      <c r="F600" s="7" t="s">
        <v>8</v>
      </c>
      <c r="G600" s="7" t="s">
        <v>8</v>
      </c>
      <c r="H600" s="7" t="s">
        <v>8</v>
      </c>
      <c r="I600" s="22">
        <v>20</v>
      </c>
      <c r="K600" s="12" t="e">
        <f>#REF!*0.8</f>
        <v>#REF!</v>
      </c>
      <c r="L600" s="52">
        <f>D600*0.8</f>
        <v>1456</v>
      </c>
    </row>
    <row r="601" spans="1:12" ht="12.5" x14ac:dyDescent="0.25">
      <c r="A601" s="61" t="s">
        <v>592</v>
      </c>
      <c r="B601" s="61"/>
      <c r="C601" s="5" t="s">
        <v>11</v>
      </c>
      <c r="D601" s="9">
        <v>1820</v>
      </c>
      <c r="E601" s="8">
        <v>1</v>
      </c>
      <c r="F601" s="7" t="s">
        <v>8</v>
      </c>
      <c r="G601" s="7" t="s">
        <v>8</v>
      </c>
      <c r="H601" s="7" t="s">
        <v>8</v>
      </c>
      <c r="I601" s="22">
        <v>20</v>
      </c>
      <c r="K601" s="12" t="e">
        <f>#REF!*0.8</f>
        <v>#REF!</v>
      </c>
      <c r="L601" s="52">
        <f>D601*0.8</f>
        <v>1456</v>
      </c>
    </row>
    <row r="602" spans="1:12" ht="12.5" x14ac:dyDescent="0.25">
      <c r="A602" s="61" t="s">
        <v>593</v>
      </c>
      <c r="B602" s="61"/>
      <c r="C602" s="5" t="s">
        <v>11</v>
      </c>
      <c r="D602" s="9">
        <v>1820</v>
      </c>
      <c r="E602" s="8">
        <v>1</v>
      </c>
      <c r="F602" s="7" t="s">
        <v>8</v>
      </c>
      <c r="G602" s="7" t="s">
        <v>8</v>
      </c>
      <c r="H602" s="7" t="s">
        <v>8</v>
      </c>
      <c r="I602" s="22">
        <v>20</v>
      </c>
      <c r="K602" s="12" t="e">
        <f>#REF!*0.8</f>
        <v>#REF!</v>
      </c>
      <c r="L602" s="52">
        <f>D602*0.8</f>
        <v>1456</v>
      </c>
    </row>
    <row r="603" spans="1:12" ht="12.5" x14ac:dyDescent="0.25">
      <c r="A603" s="61" t="s">
        <v>594</v>
      </c>
      <c r="B603" s="61"/>
      <c r="C603" s="5" t="s">
        <v>11</v>
      </c>
      <c r="D603" s="6">
        <v>980</v>
      </c>
      <c r="E603" s="7" t="s">
        <v>8</v>
      </c>
      <c r="F603" s="7" t="s">
        <v>8</v>
      </c>
      <c r="G603" s="8">
        <v>1</v>
      </c>
      <c r="H603" s="7" t="s">
        <v>8</v>
      </c>
      <c r="I603" s="22">
        <v>20</v>
      </c>
      <c r="K603" s="12" t="e">
        <f>#REF!*0.8</f>
        <v>#REF!</v>
      </c>
      <c r="L603" s="52">
        <f>D603*0.8</f>
        <v>784</v>
      </c>
    </row>
    <row r="604" spans="1:12" ht="12.5" x14ac:dyDescent="0.25">
      <c r="A604" s="61" t="s">
        <v>595</v>
      </c>
      <c r="B604" s="61"/>
      <c r="C604" s="5" t="s">
        <v>11</v>
      </c>
      <c r="D604" s="6">
        <v>980</v>
      </c>
      <c r="E604" s="8">
        <v>1</v>
      </c>
      <c r="F604" s="7" t="s">
        <v>8</v>
      </c>
      <c r="G604" s="8">
        <v>1</v>
      </c>
      <c r="H604" s="7" t="s">
        <v>8</v>
      </c>
      <c r="I604" s="22">
        <v>20</v>
      </c>
      <c r="K604" s="12" t="e">
        <f>#REF!*0.8</f>
        <v>#REF!</v>
      </c>
      <c r="L604" s="52">
        <f>D604*0.8</f>
        <v>784</v>
      </c>
    </row>
    <row r="605" spans="1:12" ht="12.5" x14ac:dyDescent="0.25">
      <c r="A605" s="61" t="s">
        <v>596</v>
      </c>
      <c r="B605" s="61"/>
      <c r="C605" s="5" t="s">
        <v>11</v>
      </c>
      <c r="D605" s="6">
        <v>980</v>
      </c>
      <c r="E605" s="8">
        <v>1</v>
      </c>
      <c r="F605" s="7" t="s">
        <v>8</v>
      </c>
      <c r="G605" s="7" t="s">
        <v>8</v>
      </c>
      <c r="H605" s="7" t="s">
        <v>8</v>
      </c>
      <c r="I605" s="22">
        <v>20</v>
      </c>
      <c r="K605" s="12" t="e">
        <f>#REF!*0.8</f>
        <v>#REF!</v>
      </c>
      <c r="L605" s="52">
        <f>D605*0.8</f>
        <v>784</v>
      </c>
    </row>
    <row r="606" spans="1:12" ht="12.5" x14ac:dyDescent="0.25">
      <c r="A606" s="61" t="s">
        <v>597</v>
      </c>
      <c r="B606" s="61"/>
      <c r="C606" s="5" t="s">
        <v>11</v>
      </c>
      <c r="D606" s="6">
        <v>980</v>
      </c>
      <c r="E606" s="8">
        <v>1</v>
      </c>
      <c r="F606" s="7" t="s">
        <v>8</v>
      </c>
      <c r="G606" s="8">
        <v>1</v>
      </c>
      <c r="H606" s="7" t="s">
        <v>8</v>
      </c>
      <c r="I606" s="22">
        <v>20</v>
      </c>
      <c r="K606" s="12" t="e">
        <f>#REF!*0.8</f>
        <v>#REF!</v>
      </c>
      <c r="L606" s="52">
        <f>D606*0.8</f>
        <v>784</v>
      </c>
    </row>
    <row r="607" spans="1:12" ht="12.5" x14ac:dyDescent="0.25">
      <c r="A607" s="61" t="s">
        <v>598</v>
      </c>
      <c r="B607" s="61"/>
      <c r="C607" s="5" t="s">
        <v>11</v>
      </c>
      <c r="D607" s="9">
        <v>3330</v>
      </c>
      <c r="E607" s="7" t="s">
        <v>8</v>
      </c>
      <c r="F607" s="7" t="s">
        <v>8</v>
      </c>
      <c r="G607" s="8">
        <v>1</v>
      </c>
      <c r="H607" s="7" t="s">
        <v>8</v>
      </c>
      <c r="I607" s="22">
        <v>20</v>
      </c>
      <c r="K607" s="12" t="e">
        <f>#REF!*0.8</f>
        <v>#REF!</v>
      </c>
      <c r="L607" s="52">
        <f>D607*0.8</f>
        <v>2664</v>
      </c>
    </row>
    <row r="608" spans="1:12" ht="12.5" x14ac:dyDescent="0.25">
      <c r="A608" s="61" t="s">
        <v>599</v>
      </c>
      <c r="B608" s="61"/>
      <c r="C608" s="5" t="s">
        <v>11</v>
      </c>
      <c r="D608" s="9">
        <v>3330</v>
      </c>
      <c r="E608" s="7" t="s">
        <v>8</v>
      </c>
      <c r="F608" s="7" t="s">
        <v>8</v>
      </c>
      <c r="G608" s="8">
        <v>1</v>
      </c>
      <c r="H608" s="7" t="s">
        <v>8</v>
      </c>
      <c r="I608" s="22">
        <v>20</v>
      </c>
      <c r="K608" s="12" t="e">
        <f>#REF!*0.8</f>
        <v>#REF!</v>
      </c>
      <c r="L608" s="52">
        <f>D608*0.8</f>
        <v>2664</v>
      </c>
    </row>
    <row r="609" spans="1:12" ht="12.5" x14ac:dyDescent="0.25">
      <c r="A609" s="61" t="s">
        <v>600</v>
      </c>
      <c r="B609" s="61"/>
      <c r="C609" s="5" t="s">
        <v>11</v>
      </c>
      <c r="D609" s="9">
        <v>3330</v>
      </c>
      <c r="E609" s="7" t="s">
        <v>8</v>
      </c>
      <c r="F609" s="7" t="s">
        <v>8</v>
      </c>
      <c r="G609" s="8">
        <v>1</v>
      </c>
      <c r="H609" s="7" t="s">
        <v>8</v>
      </c>
      <c r="I609" s="22">
        <v>20</v>
      </c>
      <c r="K609" s="12" t="e">
        <f>#REF!*0.8</f>
        <v>#REF!</v>
      </c>
      <c r="L609" s="52">
        <f>D609*0.8</f>
        <v>2664</v>
      </c>
    </row>
    <row r="610" spans="1:12" ht="12.5" x14ac:dyDescent="0.25">
      <c r="A610" s="61" t="s">
        <v>601</v>
      </c>
      <c r="B610" s="61"/>
      <c r="C610" s="5" t="s">
        <v>11</v>
      </c>
      <c r="D610" s="9">
        <v>3330</v>
      </c>
      <c r="E610" s="7" t="s">
        <v>8</v>
      </c>
      <c r="F610" s="7" t="s">
        <v>8</v>
      </c>
      <c r="G610" s="8">
        <v>1</v>
      </c>
      <c r="H610" s="7" t="s">
        <v>8</v>
      </c>
      <c r="I610" s="22">
        <v>20</v>
      </c>
      <c r="K610" s="12" t="e">
        <f>#REF!*0.8</f>
        <v>#REF!</v>
      </c>
      <c r="L610" s="52">
        <f>D610*0.8</f>
        <v>2664</v>
      </c>
    </row>
    <row r="611" spans="1:12" ht="12.5" x14ac:dyDescent="0.25">
      <c r="A611" s="61" t="s">
        <v>602</v>
      </c>
      <c r="B611" s="61"/>
      <c r="C611" s="5" t="s">
        <v>11</v>
      </c>
      <c r="D611" s="9">
        <v>3330</v>
      </c>
      <c r="E611" s="7" t="s">
        <v>8</v>
      </c>
      <c r="F611" s="7" t="s">
        <v>8</v>
      </c>
      <c r="G611" s="8">
        <v>1</v>
      </c>
      <c r="H611" s="7" t="s">
        <v>8</v>
      </c>
      <c r="I611" s="22">
        <v>20</v>
      </c>
      <c r="K611" s="12" t="e">
        <f>#REF!*0.8</f>
        <v>#REF!</v>
      </c>
      <c r="L611" s="52">
        <f>D611*0.8</f>
        <v>2664</v>
      </c>
    </row>
    <row r="612" spans="1:12" ht="13" x14ac:dyDescent="0.3">
      <c r="A612" s="62" t="s">
        <v>43</v>
      </c>
      <c r="B612" s="62"/>
      <c r="C612" s="62"/>
      <c r="D612" s="26"/>
      <c r="E612" s="10">
        <v>30</v>
      </c>
      <c r="F612" s="10">
        <v>9</v>
      </c>
      <c r="G612" s="10">
        <v>20</v>
      </c>
      <c r="H612" s="10">
        <v>3</v>
      </c>
      <c r="I612" s="21"/>
      <c r="J612" s="14"/>
      <c r="K612" s="24"/>
      <c r="L612" s="53"/>
    </row>
    <row r="613" spans="1:12" ht="12.5" x14ac:dyDescent="0.25">
      <c r="A613" s="61" t="s">
        <v>603</v>
      </c>
      <c r="B613" s="61"/>
      <c r="C613" s="5" t="s">
        <v>11</v>
      </c>
      <c r="D613" s="6">
        <v>760</v>
      </c>
      <c r="E613" s="8">
        <v>3</v>
      </c>
      <c r="F613" s="7" t="s">
        <v>8</v>
      </c>
      <c r="G613" s="7" t="s">
        <v>8</v>
      </c>
      <c r="H613" s="7" t="s">
        <v>8</v>
      </c>
      <c r="I613" s="22">
        <v>20</v>
      </c>
      <c r="K613" s="12" t="e">
        <f>#REF!*0.8</f>
        <v>#REF!</v>
      </c>
      <c r="L613" s="52">
        <f>D613*0.8</f>
        <v>608</v>
      </c>
    </row>
    <row r="614" spans="1:12" ht="12.5" x14ac:dyDescent="0.25">
      <c r="A614" s="61" t="s">
        <v>604</v>
      </c>
      <c r="B614" s="61"/>
      <c r="C614" s="5" t="s">
        <v>11</v>
      </c>
      <c r="D614" s="6">
        <v>760</v>
      </c>
      <c r="E614" s="8">
        <v>3</v>
      </c>
      <c r="F614" s="7" t="s">
        <v>8</v>
      </c>
      <c r="G614" s="7" t="s">
        <v>8</v>
      </c>
      <c r="H614" s="7" t="s">
        <v>8</v>
      </c>
      <c r="I614" s="22">
        <v>20</v>
      </c>
      <c r="K614" s="12" t="e">
        <f>#REF!*0.8</f>
        <v>#REF!</v>
      </c>
      <c r="L614" s="52">
        <f>D614*0.8</f>
        <v>608</v>
      </c>
    </row>
    <row r="615" spans="1:12" ht="12.5" x14ac:dyDescent="0.25">
      <c r="A615" s="61" t="s">
        <v>605</v>
      </c>
      <c r="B615" s="61"/>
      <c r="C615" s="5" t="s">
        <v>11</v>
      </c>
      <c r="D615" s="6">
        <v>760</v>
      </c>
      <c r="E615" s="8">
        <v>2</v>
      </c>
      <c r="F615" s="8">
        <v>5</v>
      </c>
      <c r="G615" s="8">
        <v>4</v>
      </c>
      <c r="H615" s="7" t="s">
        <v>8</v>
      </c>
      <c r="I615" s="22">
        <v>20</v>
      </c>
      <c r="K615" s="12" t="e">
        <f>#REF!*0.8</f>
        <v>#REF!</v>
      </c>
      <c r="L615" s="52">
        <f>D615*0.8</f>
        <v>608</v>
      </c>
    </row>
    <row r="616" spans="1:12" ht="12.5" x14ac:dyDescent="0.25">
      <c r="A616" s="61" t="s">
        <v>606</v>
      </c>
      <c r="B616" s="61"/>
      <c r="C616" s="5" t="s">
        <v>11</v>
      </c>
      <c r="D616" s="6">
        <v>760</v>
      </c>
      <c r="E616" s="8">
        <v>2</v>
      </c>
      <c r="F616" s="8">
        <v>2</v>
      </c>
      <c r="G616" s="8">
        <v>3</v>
      </c>
      <c r="H616" s="7" t="s">
        <v>8</v>
      </c>
      <c r="I616" s="22">
        <v>20</v>
      </c>
      <c r="K616" s="12" t="e">
        <f>#REF!*0.8</f>
        <v>#REF!</v>
      </c>
      <c r="L616" s="52">
        <f>D616*0.8</f>
        <v>608</v>
      </c>
    </row>
    <row r="617" spans="1:12" ht="12.5" x14ac:dyDescent="0.25">
      <c r="A617" s="61" t="s">
        <v>607</v>
      </c>
      <c r="B617" s="61"/>
      <c r="C617" s="5" t="s">
        <v>11</v>
      </c>
      <c r="D617" s="6">
        <v>760</v>
      </c>
      <c r="E617" s="8">
        <v>3</v>
      </c>
      <c r="F617" s="7" t="s">
        <v>8</v>
      </c>
      <c r="G617" s="8">
        <v>1</v>
      </c>
      <c r="H617" s="7" t="s">
        <v>8</v>
      </c>
      <c r="I617" s="22">
        <v>20</v>
      </c>
      <c r="K617" s="12" t="e">
        <f>#REF!*0.8</f>
        <v>#REF!</v>
      </c>
      <c r="L617" s="52">
        <f>D617*0.8</f>
        <v>608</v>
      </c>
    </row>
    <row r="618" spans="1:12" ht="12.5" x14ac:dyDescent="0.25">
      <c r="A618" s="61" t="s">
        <v>608</v>
      </c>
      <c r="B618" s="61"/>
      <c r="C618" s="5" t="s">
        <v>11</v>
      </c>
      <c r="D618" s="6">
        <v>760</v>
      </c>
      <c r="E618" s="8">
        <v>2</v>
      </c>
      <c r="F618" s="7" t="s">
        <v>8</v>
      </c>
      <c r="G618" s="8">
        <v>1</v>
      </c>
      <c r="H618" s="7" t="s">
        <v>8</v>
      </c>
      <c r="I618" s="22">
        <v>20</v>
      </c>
      <c r="K618" s="12" t="e">
        <f>#REF!*0.8</f>
        <v>#REF!</v>
      </c>
      <c r="L618" s="52">
        <f>D618*0.8</f>
        <v>608</v>
      </c>
    </row>
    <row r="619" spans="1:12" ht="12.5" x14ac:dyDescent="0.25">
      <c r="A619" s="61" t="s">
        <v>609</v>
      </c>
      <c r="B619" s="61"/>
      <c r="C619" s="5" t="s">
        <v>11</v>
      </c>
      <c r="D619" s="6">
        <v>760</v>
      </c>
      <c r="E619" s="8">
        <v>1</v>
      </c>
      <c r="F619" s="7" t="s">
        <v>8</v>
      </c>
      <c r="G619" s="8">
        <v>1</v>
      </c>
      <c r="H619" s="7" t="s">
        <v>8</v>
      </c>
      <c r="I619" s="22">
        <v>20</v>
      </c>
      <c r="K619" s="12" t="e">
        <f>#REF!*0.8</f>
        <v>#REF!</v>
      </c>
      <c r="L619" s="52">
        <f>D619*0.8</f>
        <v>608</v>
      </c>
    </row>
    <row r="620" spans="1:12" ht="12.5" x14ac:dyDescent="0.25">
      <c r="A620" s="61" t="s">
        <v>610</v>
      </c>
      <c r="B620" s="61"/>
      <c r="C620" s="5" t="s">
        <v>11</v>
      </c>
      <c r="D620" s="6">
        <v>700</v>
      </c>
      <c r="E620" s="8">
        <v>1</v>
      </c>
      <c r="F620" s="7" t="s">
        <v>8</v>
      </c>
      <c r="G620" s="8">
        <v>4</v>
      </c>
      <c r="H620" s="8">
        <v>1</v>
      </c>
      <c r="I620" s="22">
        <v>20</v>
      </c>
      <c r="K620" s="12" t="e">
        <f>#REF!*0.8</f>
        <v>#REF!</v>
      </c>
      <c r="L620" s="52">
        <f>D620*0.8</f>
        <v>560</v>
      </c>
    </row>
    <row r="621" spans="1:12" ht="12.5" x14ac:dyDescent="0.25">
      <c r="A621" s="61" t="s">
        <v>611</v>
      </c>
      <c r="B621" s="61"/>
      <c r="C621" s="5" t="s">
        <v>11</v>
      </c>
      <c r="D621" s="6">
        <v>700</v>
      </c>
      <c r="E621" s="7" t="s">
        <v>8</v>
      </c>
      <c r="F621" s="7" t="s">
        <v>8</v>
      </c>
      <c r="G621" s="7" t="s">
        <v>8</v>
      </c>
      <c r="H621" s="8">
        <v>1</v>
      </c>
      <c r="I621" s="22">
        <v>20</v>
      </c>
      <c r="K621" s="12" t="e">
        <f>#REF!*0.8</f>
        <v>#REF!</v>
      </c>
      <c r="L621" s="52">
        <f>D621*0.8</f>
        <v>560</v>
      </c>
    </row>
    <row r="622" spans="1:12" ht="12.5" x14ac:dyDescent="0.25">
      <c r="A622" s="61" t="s">
        <v>612</v>
      </c>
      <c r="B622" s="61"/>
      <c r="C622" s="5" t="s">
        <v>11</v>
      </c>
      <c r="D622" s="6">
        <v>700</v>
      </c>
      <c r="E622" s="7" t="s">
        <v>8</v>
      </c>
      <c r="F622" s="7" t="s">
        <v>8</v>
      </c>
      <c r="G622" s="7" t="s">
        <v>8</v>
      </c>
      <c r="H622" s="8">
        <v>1</v>
      </c>
      <c r="I622" s="22">
        <v>20</v>
      </c>
      <c r="K622" s="12" t="e">
        <f>#REF!*0.8</f>
        <v>#REF!</v>
      </c>
      <c r="L622" s="52">
        <f>D622*0.8</f>
        <v>560</v>
      </c>
    </row>
    <row r="623" spans="1:12" ht="12.5" x14ac:dyDescent="0.25">
      <c r="A623" s="61" t="s">
        <v>613</v>
      </c>
      <c r="B623" s="61"/>
      <c r="C623" s="5" t="s">
        <v>11</v>
      </c>
      <c r="D623" s="6">
        <v>700</v>
      </c>
      <c r="E623" s="8">
        <v>3</v>
      </c>
      <c r="F623" s="8">
        <v>1</v>
      </c>
      <c r="G623" s="8">
        <v>1</v>
      </c>
      <c r="H623" s="7" t="s">
        <v>8</v>
      </c>
      <c r="I623" s="22">
        <v>20</v>
      </c>
      <c r="K623" s="12" t="e">
        <f>#REF!*0.8</f>
        <v>#REF!</v>
      </c>
      <c r="L623" s="52">
        <f>D623*0.8</f>
        <v>560</v>
      </c>
    </row>
    <row r="624" spans="1:12" ht="12.5" x14ac:dyDescent="0.25">
      <c r="A624" s="61" t="s">
        <v>614</v>
      </c>
      <c r="B624" s="61"/>
      <c r="C624" s="5" t="s">
        <v>11</v>
      </c>
      <c r="D624" s="6">
        <v>700</v>
      </c>
      <c r="E624" s="8">
        <v>2</v>
      </c>
      <c r="F624" s="7" t="s">
        <v>8</v>
      </c>
      <c r="G624" s="8">
        <v>1</v>
      </c>
      <c r="H624" s="7" t="s">
        <v>8</v>
      </c>
      <c r="I624" s="22">
        <v>20</v>
      </c>
      <c r="K624" s="12" t="e">
        <f>#REF!*0.8</f>
        <v>#REF!</v>
      </c>
      <c r="L624" s="52">
        <f>D624*0.8</f>
        <v>560</v>
      </c>
    </row>
    <row r="625" spans="1:12" ht="12.5" x14ac:dyDescent="0.25">
      <c r="A625" s="61" t="s">
        <v>615</v>
      </c>
      <c r="B625" s="61"/>
      <c r="C625" s="5" t="s">
        <v>11</v>
      </c>
      <c r="D625" s="6">
        <v>700</v>
      </c>
      <c r="E625" s="8">
        <v>3</v>
      </c>
      <c r="F625" s="8">
        <v>1</v>
      </c>
      <c r="G625" s="8">
        <v>3</v>
      </c>
      <c r="H625" s="7" t="s">
        <v>8</v>
      </c>
      <c r="I625" s="22">
        <v>20</v>
      </c>
      <c r="K625" s="12" t="e">
        <f>#REF!*0.8</f>
        <v>#REF!</v>
      </c>
      <c r="L625" s="52">
        <f>D625*0.8</f>
        <v>560</v>
      </c>
    </row>
    <row r="626" spans="1:12" ht="12.5" x14ac:dyDescent="0.25">
      <c r="A626" s="61" t="s">
        <v>616</v>
      </c>
      <c r="B626" s="61"/>
      <c r="C626" s="5" t="s">
        <v>11</v>
      </c>
      <c r="D626" s="9">
        <v>1650</v>
      </c>
      <c r="E626" s="8">
        <v>1</v>
      </c>
      <c r="F626" s="7" t="s">
        <v>8</v>
      </c>
      <c r="G626" s="7" t="s">
        <v>8</v>
      </c>
      <c r="H626" s="7" t="s">
        <v>8</v>
      </c>
      <c r="I626" s="22">
        <v>20</v>
      </c>
      <c r="K626" s="12" t="e">
        <f>#REF!*0.8</f>
        <v>#REF!</v>
      </c>
      <c r="L626" s="52">
        <f>D626*0.8</f>
        <v>1320</v>
      </c>
    </row>
    <row r="627" spans="1:12" ht="12.5" x14ac:dyDescent="0.25">
      <c r="A627" s="61" t="s">
        <v>617</v>
      </c>
      <c r="B627" s="61"/>
      <c r="C627" s="5" t="s">
        <v>11</v>
      </c>
      <c r="D627" s="9">
        <v>1650</v>
      </c>
      <c r="E627" s="8">
        <v>2</v>
      </c>
      <c r="F627" s="7" t="s">
        <v>8</v>
      </c>
      <c r="G627" s="7" t="s">
        <v>8</v>
      </c>
      <c r="H627" s="7" t="s">
        <v>8</v>
      </c>
      <c r="I627" s="22">
        <v>20</v>
      </c>
      <c r="K627" s="12" t="e">
        <f>#REF!*0.8</f>
        <v>#REF!</v>
      </c>
      <c r="L627" s="52">
        <f>D627*0.8</f>
        <v>1320</v>
      </c>
    </row>
    <row r="628" spans="1:12" ht="12.5" x14ac:dyDescent="0.25">
      <c r="A628" s="61" t="s">
        <v>618</v>
      </c>
      <c r="B628" s="61"/>
      <c r="C628" s="5" t="s">
        <v>11</v>
      </c>
      <c r="D628" s="9">
        <v>1650</v>
      </c>
      <c r="E628" s="7" t="s">
        <v>8</v>
      </c>
      <c r="F628" s="7" t="s">
        <v>8</v>
      </c>
      <c r="G628" s="8">
        <v>1</v>
      </c>
      <c r="H628" s="7" t="s">
        <v>8</v>
      </c>
      <c r="I628" s="22">
        <v>20</v>
      </c>
      <c r="K628" s="12" t="e">
        <f>#REF!*0.8</f>
        <v>#REF!</v>
      </c>
      <c r="L628" s="52">
        <f>D628*0.8</f>
        <v>1320</v>
      </c>
    </row>
    <row r="629" spans="1:12" ht="12.5" x14ac:dyDescent="0.25">
      <c r="A629" s="61" t="s">
        <v>619</v>
      </c>
      <c r="B629" s="61"/>
      <c r="C629" s="5" t="s">
        <v>11</v>
      </c>
      <c r="D629" s="9">
        <v>1650</v>
      </c>
      <c r="E629" s="8">
        <v>1</v>
      </c>
      <c r="F629" s="7" t="s">
        <v>8</v>
      </c>
      <c r="G629" s="7" t="s">
        <v>8</v>
      </c>
      <c r="H629" s="7" t="s">
        <v>8</v>
      </c>
      <c r="I629" s="22">
        <v>20</v>
      </c>
      <c r="K629" s="12" t="e">
        <f>#REF!*0.8</f>
        <v>#REF!</v>
      </c>
      <c r="L629" s="52">
        <f>D629*0.8</f>
        <v>1320</v>
      </c>
    </row>
    <row r="630" spans="1:12" ht="12.5" x14ac:dyDescent="0.25">
      <c r="A630" s="61" t="s">
        <v>620</v>
      </c>
      <c r="B630" s="61"/>
      <c r="C630" s="5" t="s">
        <v>11</v>
      </c>
      <c r="D630" s="9">
        <v>1650</v>
      </c>
      <c r="E630" s="8">
        <v>1</v>
      </c>
      <c r="F630" s="7" t="s">
        <v>8</v>
      </c>
      <c r="G630" s="7" t="s">
        <v>8</v>
      </c>
      <c r="H630" s="7" t="s">
        <v>8</v>
      </c>
      <c r="I630" s="22">
        <v>20</v>
      </c>
      <c r="K630" s="12" t="e">
        <f>#REF!*0.8</f>
        <v>#REF!</v>
      </c>
      <c r="L630" s="52">
        <f>D630*0.8</f>
        <v>1320</v>
      </c>
    </row>
    <row r="631" spans="1:12" ht="13" x14ac:dyDescent="0.3">
      <c r="A631" s="62" t="s">
        <v>621</v>
      </c>
      <c r="B631" s="62"/>
      <c r="C631" s="62"/>
      <c r="D631" s="26"/>
      <c r="E631" s="11" t="s">
        <v>8</v>
      </c>
      <c r="F631" s="11" t="s">
        <v>8</v>
      </c>
      <c r="G631" s="10">
        <v>3</v>
      </c>
      <c r="H631" s="11" t="s">
        <v>8</v>
      </c>
      <c r="I631" s="21"/>
      <c r="J631" s="14"/>
      <c r="K631" s="24"/>
      <c r="L631" s="53"/>
    </row>
    <row r="632" spans="1:12" ht="12.5" x14ac:dyDescent="0.25">
      <c r="A632" s="63" t="s">
        <v>622</v>
      </c>
      <c r="B632" s="63"/>
      <c r="C632" s="35" t="s">
        <v>11</v>
      </c>
      <c r="D632" s="23">
        <v>6195</v>
      </c>
      <c r="E632" s="36" t="s">
        <v>8</v>
      </c>
      <c r="F632" s="36" t="s">
        <v>8</v>
      </c>
      <c r="G632" s="37">
        <v>1</v>
      </c>
      <c r="H632" s="36" t="s">
        <v>8</v>
      </c>
      <c r="I632" s="38"/>
      <c r="J632" s="39">
        <v>50</v>
      </c>
      <c r="K632" s="40" t="e">
        <f>#REF!*0.5</f>
        <v>#REF!</v>
      </c>
      <c r="L632" s="54">
        <f>D632*0.5</f>
        <v>3097.5</v>
      </c>
    </row>
    <row r="633" spans="1:12" ht="12.5" x14ac:dyDescent="0.25">
      <c r="A633" s="63" t="s">
        <v>623</v>
      </c>
      <c r="B633" s="63"/>
      <c r="C633" s="35" t="s">
        <v>11</v>
      </c>
      <c r="D633" s="23">
        <v>4740</v>
      </c>
      <c r="E633" s="36" t="s">
        <v>8</v>
      </c>
      <c r="F633" s="36" t="s">
        <v>8</v>
      </c>
      <c r="G633" s="37">
        <v>1</v>
      </c>
      <c r="H633" s="36" t="s">
        <v>8</v>
      </c>
      <c r="I633" s="38"/>
      <c r="J633" s="39">
        <v>50</v>
      </c>
      <c r="K633" s="40" t="e">
        <f>#REF!*0.5</f>
        <v>#REF!</v>
      </c>
      <c r="L633" s="54">
        <f>D633*0.5</f>
        <v>2370</v>
      </c>
    </row>
    <row r="634" spans="1:12" ht="12.5" x14ac:dyDescent="0.25">
      <c r="A634" s="63" t="s">
        <v>624</v>
      </c>
      <c r="B634" s="63"/>
      <c r="C634" s="35" t="s">
        <v>11</v>
      </c>
      <c r="D634" s="23">
        <v>4740</v>
      </c>
      <c r="E634" s="36" t="s">
        <v>8</v>
      </c>
      <c r="F634" s="36" t="s">
        <v>8</v>
      </c>
      <c r="G634" s="37">
        <v>1</v>
      </c>
      <c r="H634" s="36" t="s">
        <v>8</v>
      </c>
      <c r="I634" s="38"/>
      <c r="J634" s="39">
        <v>50</v>
      </c>
      <c r="K634" s="40" t="e">
        <f>#REF!*0.5</f>
        <v>#REF!</v>
      </c>
      <c r="L634" s="54">
        <f>D634*0.5</f>
        <v>2370</v>
      </c>
    </row>
    <row r="635" spans="1:12" ht="13" x14ac:dyDescent="0.3">
      <c r="A635" s="62" t="s">
        <v>96</v>
      </c>
      <c r="B635" s="62"/>
      <c r="C635" s="62"/>
      <c r="D635" s="26"/>
      <c r="E635" s="10">
        <v>3</v>
      </c>
      <c r="F635" s="11" t="s">
        <v>8</v>
      </c>
      <c r="G635" s="10">
        <v>2</v>
      </c>
      <c r="H635" s="11" t="s">
        <v>8</v>
      </c>
      <c r="I635" s="21"/>
      <c r="J635" s="14"/>
      <c r="K635" s="24"/>
      <c r="L635" s="53"/>
    </row>
    <row r="636" spans="1:12" ht="13" x14ac:dyDescent="0.3">
      <c r="A636" s="62" t="s">
        <v>625</v>
      </c>
      <c r="B636" s="62"/>
      <c r="C636" s="62"/>
      <c r="D636" s="26"/>
      <c r="E636" s="10">
        <v>3</v>
      </c>
      <c r="F636" s="11" t="s">
        <v>8</v>
      </c>
      <c r="G636" s="10">
        <v>2</v>
      </c>
      <c r="H636" s="11" t="s">
        <v>8</v>
      </c>
      <c r="I636" s="21"/>
      <c r="J636" s="14"/>
      <c r="K636" s="24"/>
      <c r="L636" s="53"/>
    </row>
    <row r="637" spans="1:12" ht="12.5" x14ac:dyDescent="0.25">
      <c r="A637" s="63" t="s">
        <v>626</v>
      </c>
      <c r="B637" s="63"/>
      <c r="C637" s="35" t="s">
        <v>11</v>
      </c>
      <c r="D637" s="41">
        <v>560</v>
      </c>
      <c r="E637" s="37">
        <v>1</v>
      </c>
      <c r="F637" s="36" t="s">
        <v>8</v>
      </c>
      <c r="G637" s="37">
        <v>1</v>
      </c>
      <c r="H637" s="36" t="s">
        <v>8</v>
      </c>
      <c r="I637" s="38"/>
      <c r="J637" s="39">
        <v>50</v>
      </c>
      <c r="K637" s="40" t="e">
        <f>#REF!*0.5</f>
        <v>#REF!</v>
      </c>
      <c r="L637" s="54">
        <f>D637*0.5</f>
        <v>280</v>
      </c>
    </row>
    <row r="638" spans="1:12" ht="12.5" x14ac:dyDescent="0.25">
      <c r="A638" s="63" t="s">
        <v>627</v>
      </c>
      <c r="B638" s="63"/>
      <c r="C638" s="35" t="s">
        <v>11</v>
      </c>
      <c r="D638" s="41">
        <v>445</v>
      </c>
      <c r="E638" s="37">
        <v>1</v>
      </c>
      <c r="F638" s="36" t="s">
        <v>8</v>
      </c>
      <c r="G638" s="36" t="s">
        <v>8</v>
      </c>
      <c r="H638" s="36" t="s">
        <v>8</v>
      </c>
      <c r="I638" s="38"/>
      <c r="J638" s="39">
        <v>50</v>
      </c>
      <c r="K638" s="40" t="e">
        <f>#REF!*0.5</f>
        <v>#REF!</v>
      </c>
      <c r="L638" s="54">
        <f>D638*0.5</f>
        <v>222.5</v>
      </c>
    </row>
    <row r="639" spans="1:12" ht="12.5" x14ac:dyDescent="0.25">
      <c r="A639" s="63" t="s">
        <v>628</v>
      </c>
      <c r="B639" s="63"/>
      <c r="C639" s="35" t="s">
        <v>11</v>
      </c>
      <c r="D639" s="41">
        <v>445</v>
      </c>
      <c r="E639" s="37">
        <v>1</v>
      </c>
      <c r="F639" s="36" t="s">
        <v>8</v>
      </c>
      <c r="G639" s="37">
        <v>1</v>
      </c>
      <c r="H639" s="36" t="s">
        <v>8</v>
      </c>
      <c r="I639" s="38"/>
      <c r="J639" s="39">
        <v>50</v>
      </c>
      <c r="K639" s="40" t="e">
        <f>#REF!*0.5</f>
        <v>#REF!</v>
      </c>
      <c r="L639" s="54">
        <f>D639*0.5</f>
        <v>222.5</v>
      </c>
    </row>
    <row r="640" spans="1:12" ht="13" x14ac:dyDescent="0.3">
      <c r="A640" s="62" t="s">
        <v>111</v>
      </c>
      <c r="B640" s="62"/>
      <c r="C640" s="62"/>
      <c r="D640" s="26"/>
      <c r="E640" s="10">
        <v>22</v>
      </c>
      <c r="F640" s="11" t="s">
        <v>8</v>
      </c>
      <c r="G640" s="10">
        <v>38</v>
      </c>
      <c r="H640" s="11" t="s">
        <v>8</v>
      </c>
      <c r="I640" s="21"/>
      <c r="J640" s="14"/>
      <c r="K640" s="24"/>
      <c r="L640" s="53"/>
    </row>
    <row r="641" spans="1:12" ht="12.5" x14ac:dyDescent="0.25">
      <c r="A641" s="63" t="s">
        <v>629</v>
      </c>
      <c r="B641" s="63"/>
      <c r="C641" s="35" t="s">
        <v>11</v>
      </c>
      <c r="D641" s="23">
        <v>1290</v>
      </c>
      <c r="E641" s="37">
        <v>1</v>
      </c>
      <c r="F641" s="36" t="s">
        <v>8</v>
      </c>
      <c r="G641" s="36" t="s">
        <v>8</v>
      </c>
      <c r="H641" s="36" t="s">
        <v>8</v>
      </c>
      <c r="I641" s="38"/>
      <c r="J641" s="39">
        <v>50</v>
      </c>
      <c r="K641" s="40" t="e">
        <f>#REF!*0.5</f>
        <v>#REF!</v>
      </c>
      <c r="L641" s="54">
        <f>D641*0.5</f>
        <v>645</v>
      </c>
    </row>
    <row r="642" spans="1:12" ht="12.5" x14ac:dyDescent="0.25">
      <c r="A642" s="61" t="s">
        <v>630</v>
      </c>
      <c r="B642" s="61"/>
      <c r="C642" s="5" t="s">
        <v>11</v>
      </c>
      <c r="D642" s="9">
        <v>3990</v>
      </c>
      <c r="E642" s="7" t="s">
        <v>8</v>
      </c>
      <c r="F642" s="7" t="s">
        <v>8</v>
      </c>
      <c r="G642" s="8">
        <v>1</v>
      </c>
      <c r="H642" s="7" t="s">
        <v>8</v>
      </c>
      <c r="I642" s="22">
        <v>20</v>
      </c>
      <c r="K642" s="12" t="e">
        <f>#REF!*0.8</f>
        <v>#REF!</v>
      </c>
      <c r="L642" s="52">
        <f>D642*0.8</f>
        <v>3192</v>
      </c>
    </row>
    <row r="643" spans="1:12" ht="12.5" x14ac:dyDescent="0.25">
      <c r="A643" s="61" t="s">
        <v>631</v>
      </c>
      <c r="B643" s="61"/>
      <c r="C643" s="5" t="s">
        <v>11</v>
      </c>
      <c r="D643" s="9">
        <v>3990</v>
      </c>
      <c r="E643" s="7" t="s">
        <v>8</v>
      </c>
      <c r="F643" s="7" t="s">
        <v>8</v>
      </c>
      <c r="G643" s="8">
        <v>1</v>
      </c>
      <c r="H643" s="7" t="s">
        <v>8</v>
      </c>
      <c r="I643" s="22">
        <v>20</v>
      </c>
      <c r="K643" s="12" t="e">
        <f>#REF!*0.8</f>
        <v>#REF!</v>
      </c>
      <c r="L643" s="52">
        <f>D643*0.8</f>
        <v>3192</v>
      </c>
    </row>
    <row r="644" spans="1:12" ht="12.5" x14ac:dyDescent="0.25">
      <c r="A644" s="61" t="s">
        <v>632</v>
      </c>
      <c r="B644" s="61"/>
      <c r="C644" s="5" t="s">
        <v>11</v>
      </c>
      <c r="D644" s="9">
        <v>3990</v>
      </c>
      <c r="E644" s="7" t="s">
        <v>8</v>
      </c>
      <c r="F644" s="7" t="s">
        <v>8</v>
      </c>
      <c r="G644" s="8">
        <v>1</v>
      </c>
      <c r="H644" s="7" t="s">
        <v>8</v>
      </c>
      <c r="I644" s="22">
        <v>20</v>
      </c>
      <c r="K644" s="12" t="e">
        <f>#REF!*0.8</f>
        <v>#REF!</v>
      </c>
      <c r="L644" s="52">
        <f>D644*0.8</f>
        <v>3192</v>
      </c>
    </row>
    <row r="645" spans="1:12" ht="12.5" x14ac:dyDescent="0.25">
      <c r="A645" s="61" t="s">
        <v>633</v>
      </c>
      <c r="B645" s="61"/>
      <c r="C645" s="5" t="s">
        <v>11</v>
      </c>
      <c r="D645" s="9">
        <v>1490</v>
      </c>
      <c r="E645" s="8">
        <v>1</v>
      </c>
      <c r="F645" s="7" t="s">
        <v>8</v>
      </c>
      <c r="G645" s="8">
        <v>2</v>
      </c>
      <c r="H645" s="7" t="s">
        <v>8</v>
      </c>
      <c r="I645" s="22">
        <v>20</v>
      </c>
      <c r="K645" s="12" t="e">
        <f>#REF!*0.8</f>
        <v>#REF!</v>
      </c>
      <c r="L645" s="52">
        <f>D645*0.8</f>
        <v>1192</v>
      </c>
    </row>
    <row r="646" spans="1:12" ht="12.5" x14ac:dyDescent="0.25">
      <c r="A646" s="61" t="s">
        <v>634</v>
      </c>
      <c r="B646" s="61"/>
      <c r="C646" s="5" t="s">
        <v>11</v>
      </c>
      <c r="D646" s="9">
        <v>1490</v>
      </c>
      <c r="E646" s="8">
        <v>1</v>
      </c>
      <c r="F646" s="7" t="s">
        <v>8</v>
      </c>
      <c r="G646" s="8">
        <v>1</v>
      </c>
      <c r="H646" s="7" t="s">
        <v>8</v>
      </c>
      <c r="I646" s="22">
        <v>20</v>
      </c>
      <c r="K646" s="12" t="e">
        <f>#REF!*0.8</f>
        <v>#REF!</v>
      </c>
      <c r="L646" s="52">
        <f>D646*0.8</f>
        <v>1192</v>
      </c>
    </row>
    <row r="647" spans="1:12" ht="12.5" x14ac:dyDescent="0.25">
      <c r="A647" s="61" t="s">
        <v>635</v>
      </c>
      <c r="B647" s="61"/>
      <c r="C647" s="5" t="s">
        <v>11</v>
      </c>
      <c r="D647" s="9">
        <v>1490</v>
      </c>
      <c r="E647" s="7" t="s">
        <v>8</v>
      </c>
      <c r="F647" s="7" t="s">
        <v>8</v>
      </c>
      <c r="G647" s="8">
        <v>2</v>
      </c>
      <c r="H647" s="7" t="s">
        <v>8</v>
      </c>
      <c r="I647" s="22">
        <v>20</v>
      </c>
      <c r="K647" s="12" t="e">
        <f>#REF!*0.8</f>
        <v>#REF!</v>
      </c>
      <c r="L647" s="52">
        <f>D647*0.8</f>
        <v>1192</v>
      </c>
    </row>
    <row r="648" spans="1:12" ht="12.5" x14ac:dyDescent="0.25">
      <c r="A648" s="61" t="s">
        <v>636</v>
      </c>
      <c r="B648" s="61"/>
      <c r="C648" s="5" t="s">
        <v>11</v>
      </c>
      <c r="D648" s="9">
        <v>1490</v>
      </c>
      <c r="E648" s="8">
        <v>1</v>
      </c>
      <c r="F648" s="7" t="s">
        <v>8</v>
      </c>
      <c r="G648" s="8">
        <v>2</v>
      </c>
      <c r="H648" s="7" t="s">
        <v>8</v>
      </c>
      <c r="I648" s="22">
        <v>20</v>
      </c>
      <c r="K648" s="12" t="e">
        <f>#REF!*0.8</f>
        <v>#REF!</v>
      </c>
      <c r="L648" s="52">
        <f>D648*0.8</f>
        <v>1192</v>
      </c>
    </row>
    <row r="649" spans="1:12" ht="12.5" x14ac:dyDescent="0.25">
      <c r="A649" s="61" t="s">
        <v>637</v>
      </c>
      <c r="B649" s="61"/>
      <c r="C649" s="5" t="s">
        <v>11</v>
      </c>
      <c r="D649" s="9">
        <v>1490</v>
      </c>
      <c r="E649" s="8">
        <v>1</v>
      </c>
      <c r="F649" s="7" t="s">
        <v>8</v>
      </c>
      <c r="G649" s="8">
        <v>2</v>
      </c>
      <c r="H649" s="7" t="s">
        <v>8</v>
      </c>
      <c r="I649" s="22">
        <v>20</v>
      </c>
      <c r="K649" s="12" t="e">
        <f>#REF!*0.8</f>
        <v>#REF!</v>
      </c>
      <c r="L649" s="52">
        <f>D649*0.8</f>
        <v>1192</v>
      </c>
    </row>
    <row r="650" spans="1:12" ht="12.5" x14ac:dyDescent="0.25">
      <c r="A650" s="61" t="s">
        <v>638</v>
      </c>
      <c r="B650" s="61"/>
      <c r="C650" s="5" t="s">
        <v>11</v>
      </c>
      <c r="D650" s="9">
        <v>1690</v>
      </c>
      <c r="E650" s="8">
        <v>1</v>
      </c>
      <c r="F650" s="7" t="s">
        <v>8</v>
      </c>
      <c r="G650" s="8">
        <v>4</v>
      </c>
      <c r="H650" s="7" t="s">
        <v>8</v>
      </c>
      <c r="I650" s="22">
        <v>20</v>
      </c>
      <c r="K650" s="12" t="e">
        <f>#REF!*0.8</f>
        <v>#REF!</v>
      </c>
      <c r="L650" s="52">
        <f>D650*0.8</f>
        <v>1352</v>
      </c>
    </row>
    <row r="651" spans="1:12" ht="12.5" x14ac:dyDescent="0.25">
      <c r="A651" s="61" t="s">
        <v>639</v>
      </c>
      <c r="B651" s="61"/>
      <c r="C651" s="5" t="s">
        <v>11</v>
      </c>
      <c r="D651" s="9">
        <v>1690</v>
      </c>
      <c r="E651" s="8">
        <v>1</v>
      </c>
      <c r="F651" s="7" t="s">
        <v>8</v>
      </c>
      <c r="G651" s="8">
        <v>4</v>
      </c>
      <c r="H651" s="7" t="s">
        <v>8</v>
      </c>
      <c r="I651" s="22">
        <v>20</v>
      </c>
      <c r="K651" s="12" t="e">
        <f>#REF!*0.8</f>
        <v>#REF!</v>
      </c>
      <c r="L651" s="52">
        <f>D651*0.8</f>
        <v>1352</v>
      </c>
    </row>
    <row r="652" spans="1:12" ht="12.5" x14ac:dyDescent="0.25">
      <c r="A652" s="61" t="s">
        <v>640</v>
      </c>
      <c r="B652" s="61"/>
      <c r="C652" s="5" t="s">
        <v>11</v>
      </c>
      <c r="D652" s="9">
        <v>1690</v>
      </c>
      <c r="E652" s="8">
        <v>2</v>
      </c>
      <c r="F652" s="7" t="s">
        <v>8</v>
      </c>
      <c r="G652" s="8">
        <v>2</v>
      </c>
      <c r="H652" s="7" t="s">
        <v>8</v>
      </c>
      <c r="I652" s="22">
        <v>20</v>
      </c>
      <c r="K652" s="12" t="e">
        <f>#REF!*0.8</f>
        <v>#REF!</v>
      </c>
      <c r="L652" s="52">
        <f>D652*0.8</f>
        <v>1352</v>
      </c>
    </row>
    <row r="653" spans="1:12" ht="12.5" x14ac:dyDescent="0.25">
      <c r="A653" s="61" t="s">
        <v>641</v>
      </c>
      <c r="B653" s="61"/>
      <c r="C653" s="5" t="s">
        <v>11</v>
      </c>
      <c r="D653" s="9">
        <v>1690</v>
      </c>
      <c r="E653" s="8">
        <v>2</v>
      </c>
      <c r="F653" s="7" t="s">
        <v>8</v>
      </c>
      <c r="G653" s="8">
        <v>1</v>
      </c>
      <c r="H653" s="7" t="s">
        <v>8</v>
      </c>
      <c r="I653" s="22">
        <v>20</v>
      </c>
      <c r="K653" s="12" t="e">
        <f>#REF!*0.8</f>
        <v>#REF!</v>
      </c>
      <c r="L653" s="52">
        <f>D653*0.8</f>
        <v>1352</v>
      </c>
    </row>
    <row r="654" spans="1:12" ht="12.5" x14ac:dyDescent="0.25">
      <c r="A654" s="61" t="s">
        <v>642</v>
      </c>
      <c r="B654" s="61"/>
      <c r="C654" s="5" t="s">
        <v>11</v>
      </c>
      <c r="D654" s="9">
        <v>1690</v>
      </c>
      <c r="E654" s="8">
        <v>1</v>
      </c>
      <c r="F654" s="7" t="s">
        <v>8</v>
      </c>
      <c r="G654" s="8">
        <v>2</v>
      </c>
      <c r="H654" s="7" t="s">
        <v>8</v>
      </c>
      <c r="I654" s="22">
        <v>20</v>
      </c>
      <c r="K654" s="12" t="e">
        <f>#REF!*0.8</f>
        <v>#REF!</v>
      </c>
      <c r="L654" s="52">
        <f>D654*0.8</f>
        <v>1352</v>
      </c>
    </row>
    <row r="655" spans="1:12" ht="12.5" x14ac:dyDescent="0.25">
      <c r="A655" s="61" t="s">
        <v>643</v>
      </c>
      <c r="B655" s="61"/>
      <c r="C655" s="5" t="s">
        <v>11</v>
      </c>
      <c r="D655" s="9">
        <v>1690</v>
      </c>
      <c r="E655" s="8">
        <v>2</v>
      </c>
      <c r="F655" s="7" t="s">
        <v>8</v>
      </c>
      <c r="G655" s="8">
        <v>3</v>
      </c>
      <c r="H655" s="7" t="s">
        <v>8</v>
      </c>
      <c r="I655" s="22">
        <v>20</v>
      </c>
      <c r="K655" s="12" t="e">
        <f>#REF!*0.8</f>
        <v>#REF!</v>
      </c>
      <c r="L655" s="52">
        <f>D655*0.8</f>
        <v>1352</v>
      </c>
    </row>
    <row r="656" spans="1:12" ht="12.5" x14ac:dyDescent="0.25">
      <c r="A656" s="63" t="s">
        <v>644</v>
      </c>
      <c r="B656" s="63"/>
      <c r="C656" s="35" t="s">
        <v>11</v>
      </c>
      <c r="D656" s="23">
        <v>1090</v>
      </c>
      <c r="E656" s="37">
        <v>1</v>
      </c>
      <c r="F656" s="36" t="s">
        <v>8</v>
      </c>
      <c r="G656" s="36" t="s">
        <v>8</v>
      </c>
      <c r="H656" s="36" t="s">
        <v>8</v>
      </c>
      <c r="I656" s="38"/>
      <c r="J656" s="39">
        <v>50</v>
      </c>
      <c r="K656" s="40" t="e">
        <f>#REF!*0.5</f>
        <v>#REF!</v>
      </c>
      <c r="L656" s="54">
        <f>D656*0.5</f>
        <v>545</v>
      </c>
    </row>
    <row r="657" spans="1:12" ht="12.5" x14ac:dyDescent="0.25">
      <c r="A657" s="63" t="s">
        <v>645</v>
      </c>
      <c r="B657" s="63"/>
      <c r="C657" s="35" t="s">
        <v>11</v>
      </c>
      <c r="D657" s="41">
        <v>990</v>
      </c>
      <c r="E657" s="37">
        <v>1</v>
      </c>
      <c r="F657" s="36" t="s">
        <v>8</v>
      </c>
      <c r="G657" s="36" t="s">
        <v>8</v>
      </c>
      <c r="H657" s="36" t="s">
        <v>8</v>
      </c>
      <c r="I657" s="38"/>
      <c r="J657" s="39">
        <v>50</v>
      </c>
      <c r="K657" s="40" t="e">
        <f>#REF!*0.5</f>
        <v>#REF!</v>
      </c>
      <c r="L657" s="54">
        <f>D657*0.5</f>
        <v>495</v>
      </c>
    </row>
    <row r="658" spans="1:12" ht="12.5" x14ac:dyDescent="0.25">
      <c r="A658" s="63" t="s">
        <v>646</v>
      </c>
      <c r="B658" s="63"/>
      <c r="C658" s="35" t="s">
        <v>11</v>
      </c>
      <c r="D658" s="41">
        <v>990</v>
      </c>
      <c r="E658" s="36" t="s">
        <v>8</v>
      </c>
      <c r="F658" s="36" t="s">
        <v>8</v>
      </c>
      <c r="G658" s="37">
        <v>1</v>
      </c>
      <c r="H658" s="36" t="s">
        <v>8</v>
      </c>
      <c r="I658" s="38"/>
      <c r="J658" s="39">
        <v>50</v>
      </c>
      <c r="K658" s="40" t="e">
        <f>#REF!*0.5</f>
        <v>#REF!</v>
      </c>
      <c r="L658" s="54">
        <f>D658*0.5</f>
        <v>495</v>
      </c>
    </row>
    <row r="659" spans="1:12" ht="12.5" x14ac:dyDescent="0.25">
      <c r="A659" s="61" t="s">
        <v>647</v>
      </c>
      <c r="B659" s="61"/>
      <c r="C659" s="5" t="s">
        <v>11</v>
      </c>
      <c r="D659" s="9">
        <v>1690</v>
      </c>
      <c r="E659" s="8">
        <v>2</v>
      </c>
      <c r="F659" s="7" t="s">
        <v>8</v>
      </c>
      <c r="G659" s="8">
        <v>3</v>
      </c>
      <c r="H659" s="7" t="s">
        <v>8</v>
      </c>
      <c r="I659" s="22">
        <v>20</v>
      </c>
      <c r="K659" s="12" t="e">
        <f>#REF!*0.8</f>
        <v>#REF!</v>
      </c>
      <c r="L659" s="52">
        <f>D659*0.8</f>
        <v>1352</v>
      </c>
    </row>
    <row r="660" spans="1:12" ht="12.5" x14ac:dyDescent="0.25">
      <c r="A660" s="61" t="s">
        <v>648</v>
      </c>
      <c r="B660" s="61"/>
      <c r="C660" s="5" t="s">
        <v>11</v>
      </c>
      <c r="D660" s="9">
        <v>1690</v>
      </c>
      <c r="E660" s="7" t="s">
        <v>8</v>
      </c>
      <c r="F660" s="7" t="s">
        <v>8</v>
      </c>
      <c r="G660" s="8">
        <v>1</v>
      </c>
      <c r="H660" s="7" t="s">
        <v>8</v>
      </c>
      <c r="I660" s="22">
        <v>20</v>
      </c>
      <c r="K660" s="12" t="e">
        <f>#REF!*0.8</f>
        <v>#REF!</v>
      </c>
      <c r="L660" s="52">
        <f>D660*0.8</f>
        <v>1352</v>
      </c>
    </row>
    <row r="661" spans="1:12" ht="12.5" x14ac:dyDescent="0.25">
      <c r="A661" s="61" t="s">
        <v>649</v>
      </c>
      <c r="B661" s="61"/>
      <c r="C661" s="5" t="s">
        <v>11</v>
      </c>
      <c r="D661" s="9">
        <v>1690</v>
      </c>
      <c r="E661" s="8">
        <v>2</v>
      </c>
      <c r="F661" s="7" t="s">
        <v>8</v>
      </c>
      <c r="G661" s="8">
        <v>2</v>
      </c>
      <c r="H661" s="7" t="s">
        <v>8</v>
      </c>
      <c r="I661" s="22">
        <v>20</v>
      </c>
      <c r="K661" s="12" t="e">
        <f>#REF!*0.8</f>
        <v>#REF!</v>
      </c>
      <c r="L661" s="52">
        <f>D661*0.8</f>
        <v>1352</v>
      </c>
    </row>
    <row r="662" spans="1:12" ht="12.5" x14ac:dyDescent="0.25">
      <c r="A662" s="61" t="s">
        <v>650</v>
      </c>
      <c r="B662" s="61"/>
      <c r="C662" s="5" t="s">
        <v>11</v>
      </c>
      <c r="D662" s="9">
        <v>1690</v>
      </c>
      <c r="E662" s="8">
        <v>2</v>
      </c>
      <c r="F662" s="7" t="s">
        <v>8</v>
      </c>
      <c r="G662" s="8">
        <v>3</v>
      </c>
      <c r="H662" s="7" t="s">
        <v>8</v>
      </c>
      <c r="I662" s="22">
        <v>20</v>
      </c>
      <c r="K662" s="12" t="e">
        <f>#REF!*0.8</f>
        <v>#REF!</v>
      </c>
      <c r="L662" s="52">
        <f>D662*0.8</f>
        <v>1352</v>
      </c>
    </row>
    <row r="663" spans="1:12" ht="13" x14ac:dyDescent="0.3">
      <c r="A663" s="62" t="s">
        <v>570</v>
      </c>
      <c r="B663" s="62"/>
      <c r="C663" s="62"/>
      <c r="D663" s="26"/>
      <c r="E663" s="10">
        <v>4</v>
      </c>
      <c r="F663" s="11" t="s">
        <v>8</v>
      </c>
      <c r="G663" s="10">
        <v>14</v>
      </c>
      <c r="H663" s="11" t="s">
        <v>8</v>
      </c>
      <c r="I663" s="21"/>
      <c r="J663" s="14"/>
      <c r="K663" s="24"/>
      <c r="L663" s="53"/>
    </row>
    <row r="664" spans="1:12" ht="12.5" x14ac:dyDescent="0.25">
      <c r="A664" s="63" t="s">
        <v>651</v>
      </c>
      <c r="B664" s="63"/>
      <c r="C664" s="35" t="s">
        <v>11</v>
      </c>
      <c r="D664" s="23">
        <v>1200</v>
      </c>
      <c r="E664" s="37">
        <v>1</v>
      </c>
      <c r="F664" s="36" t="s">
        <v>8</v>
      </c>
      <c r="G664" s="36" t="s">
        <v>8</v>
      </c>
      <c r="H664" s="36" t="s">
        <v>8</v>
      </c>
      <c r="I664" s="38"/>
      <c r="J664" s="39">
        <v>50</v>
      </c>
      <c r="K664" s="40" t="e">
        <f>#REF!*0.5</f>
        <v>#REF!</v>
      </c>
      <c r="L664" s="54">
        <f>D664*0.5</f>
        <v>600</v>
      </c>
    </row>
    <row r="665" spans="1:12" ht="12.5" x14ac:dyDescent="0.25">
      <c r="A665" s="61" t="s">
        <v>652</v>
      </c>
      <c r="B665" s="61"/>
      <c r="C665" s="5" t="s">
        <v>11</v>
      </c>
      <c r="D665" s="6">
        <v>990</v>
      </c>
      <c r="E665" s="7" t="s">
        <v>8</v>
      </c>
      <c r="F665" s="7" t="s">
        <v>8</v>
      </c>
      <c r="G665" s="8">
        <v>1</v>
      </c>
      <c r="H665" s="7" t="s">
        <v>8</v>
      </c>
      <c r="I665" s="22">
        <v>20</v>
      </c>
      <c r="K665" s="12" t="e">
        <f>#REF!*0.8</f>
        <v>#REF!</v>
      </c>
      <c r="L665" s="52">
        <f>D665*0.8</f>
        <v>792</v>
      </c>
    </row>
    <row r="666" spans="1:12" ht="12.5" x14ac:dyDescent="0.25">
      <c r="A666" s="61" t="s">
        <v>653</v>
      </c>
      <c r="B666" s="61"/>
      <c r="C666" s="5" t="s">
        <v>11</v>
      </c>
      <c r="D666" s="6">
        <v>990</v>
      </c>
      <c r="E666" s="7" t="s">
        <v>8</v>
      </c>
      <c r="F666" s="7" t="s">
        <v>8</v>
      </c>
      <c r="G666" s="8">
        <v>1</v>
      </c>
      <c r="H666" s="7" t="s">
        <v>8</v>
      </c>
      <c r="I666" s="22">
        <v>20</v>
      </c>
      <c r="K666" s="12" t="e">
        <f>#REF!*0.8</f>
        <v>#REF!</v>
      </c>
      <c r="L666" s="52">
        <f>D666*0.8</f>
        <v>792</v>
      </c>
    </row>
    <row r="667" spans="1:12" ht="12.5" x14ac:dyDescent="0.25">
      <c r="A667" s="61" t="s">
        <v>654</v>
      </c>
      <c r="B667" s="61"/>
      <c r="C667" s="5" t="s">
        <v>11</v>
      </c>
      <c r="D667" s="6">
        <v>990</v>
      </c>
      <c r="E667" s="8">
        <v>1</v>
      </c>
      <c r="F667" s="7" t="s">
        <v>8</v>
      </c>
      <c r="G667" s="8">
        <v>1</v>
      </c>
      <c r="H667" s="7" t="s">
        <v>8</v>
      </c>
      <c r="I667" s="22">
        <v>20</v>
      </c>
      <c r="K667" s="12" t="e">
        <f>#REF!*0.8</f>
        <v>#REF!</v>
      </c>
      <c r="L667" s="52">
        <f>D667*0.8</f>
        <v>792</v>
      </c>
    </row>
    <row r="668" spans="1:12" ht="12.5" x14ac:dyDescent="0.25">
      <c r="A668" s="61" t="s">
        <v>655</v>
      </c>
      <c r="B668" s="61"/>
      <c r="C668" s="5" t="s">
        <v>11</v>
      </c>
      <c r="D668" s="6">
        <v>990</v>
      </c>
      <c r="E668" s="8">
        <v>1</v>
      </c>
      <c r="F668" s="7" t="s">
        <v>8</v>
      </c>
      <c r="G668" s="8">
        <v>1</v>
      </c>
      <c r="H668" s="7" t="s">
        <v>8</v>
      </c>
      <c r="I668" s="22">
        <v>20</v>
      </c>
      <c r="K668" s="12" t="e">
        <f>#REF!*0.8</f>
        <v>#REF!</v>
      </c>
      <c r="L668" s="52">
        <f>D668*0.8</f>
        <v>792</v>
      </c>
    </row>
    <row r="669" spans="1:12" ht="12.5" x14ac:dyDescent="0.25">
      <c r="A669" s="61" t="s">
        <v>656</v>
      </c>
      <c r="B669" s="61"/>
      <c r="C669" s="5" t="s">
        <v>11</v>
      </c>
      <c r="D669" s="6">
        <v>990</v>
      </c>
      <c r="E669" s="7" t="s">
        <v>8</v>
      </c>
      <c r="F669" s="7" t="s">
        <v>8</v>
      </c>
      <c r="G669" s="8">
        <v>1</v>
      </c>
      <c r="H669" s="7" t="s">
        <v>8</v>
      </c>
      <c r="I669" s="22">
        <v>20</v>
      </c>
      <c r="K669" s="12" t="e">
        <f>#REF!*0.8</f>
        <v>#REF!</v>
      </c>
      <c r="L669" s="52">
        <f>D669*0.8</f>
        <v>792</v>
      </c>
    </row>
    <row r="670" spans="1:12" ht="12.5" x14ac:dyDescent="0.25">
      <c r="A670" s="61" t="s">
        <v>657</v>
      </c>
      <c r="B670" s="61"/>
      <c r="C670" s="5" t="s">
        <v>11</v>
      </c>
      <c r="D670" s="6">
        <v>990</v>
      </c>
      <c r="E670" s="8">
        <v>1</v>
      </c>
      <c r="F670" s="7" t="s">
        <v>8</v>
      </c>
      <c r="G670" s="8">
        <v>1</v>
      </c>
      <c r="H670" s="7" t="s">
        <v>8</v>
      </c>
      <c r="I670" s="22">
        <v>20</v>
      </c>
      <c r="K670" s="12" t="e">
        <f>#REF!*0.8</f>
        <v>#REF!</v>
      </c>
      <c r="L670" s="52">
        <f>D670*0.8</f>
        <v>792</v>
      </c>
    </row>
    <row r="671" spans="1:12" ht="12.5" x14ac:dyDescent="0.25">
      <c r="A671" s="61" t="s">
        <v>658</v>
      </c>
      <c r="B671" s="61"/>
      <c r="C671" s="5" t="s">
        <v>11</v>
      </c>
      <c r="D671" s="6">
        <v>990</v>
      </c>
      <c r="E671" s="7" t="s">
        <v>8</v>
      </c>
      <c r="F671" s="7" t="s">
        <v>8</v>
      </c>
      <c r="G671" s="8">
        <v>1</v>
      </c>
      <c r="H671" s="7" t="s">
        <v>8</v>
      </c>
      <c r="I671" s="22">
        <v>20</v>
      </c>
      <c r="K671" s="12" t="e">
        <f>#REF!*0.8</f>
        <v>#REF!</v>
      </c>
      <c r="L671" s="52">
        <f>D671*0.8</f>
        <v>792</v>
      </c>
    </row>
    <row r="672" spans="1:12" ht="12.5" x14ac:dyDescent="0.25">
      <c r="A672" s="61" t="s">
        <v>659</v>
      </c>
      <c r="B672" s="61"/>
      <c r="C672" s="5" t="s">
        <v>11</v>
      </c>
      <c r="D672" s="6">
        <v>990</v>
      </c>
      <c r="E672" s="7" t="s">
        <v>8</v>
      </c>
      <c r="F672" s="7" t="s">
        <v>8</v>
      </c>
      <c r="G672" s="8">
        <v>2</v>
      </c>
      <c r="H672" s="7" t="s">
        <v>8</v>
      </c>
      <c r="I672" s="22">
        <v>20</v>
      </c>
      <c r="K672" s="12" t="e">
        <f>#REF!*0.8</f>
        <v>#REF!</v>
      </c>
      <c r="L672" s="52">
        <f>D672*0.8</f>
        <v>792</v>
      </c>
    </row>
    <row r="673" spans="1:12" ht="12.5" x14ac:dyDescent="0.25">
      <c r="A673" s="61" t="s">
        <v>660</v>
      </c>
      <c r="B673" s="61"/>
      <c r="C673" s="5" t="s">
        <v>11</v>
      </c>
      <c r="D673" s="6">
        <v>990</v>
      </c>
      <c r="E673" s="7" t="s">
        <v>8</v>
      </c>
      <c r="F673" s="7" t="s">
        <v>8</v>
      </c>
      <c r="G673" s="8">
        <v>1</v>
      </c>
      <c r="H673" s="7" t="s">
        <v>8</v>
      </c>
      <c r="I673" s="22">
        <v>20</v>
      </c>
      <c r="K673" s="12" t="e">
        <f>#REF!*0.8</f>
        <v>#REF!</v>
      </c>
      <c r="L673" s="52">
        <f>D673*0.8</f>
        <v>792</v>
      </c>
    </row>
    <row r="674" spans="1:12" ht="12.5" x14ac:dyDescent="0.25">
      <c r="A674" s="61" t="s">
        <v>661</v>
      </c>
      <c r="B674" s="61"/>
      <c r="C674" s="5" t="s">
        <v>11</v>
      </c>
      <c r="D674" s="6">
        <v>990</v>
      </c>
      <c r="E674" s="7" t="s">
        <v>8</v>
      </c>
      <c r="F674" s="7" t="s">
        <v>8</v>
      </c>
      <c r="G674" s="8">
        <v>2</v>
      </c>
      <c r="H674" s="7" t="s">
        <v>8</v>
      </c>
      <c r="I674" s="22">
        <v>20</v>
      </c>
      <c r="K674" s="12" t="e">
        <f>#REF!*0.8</f>
        <v>#REF!</v>
      </c>
      <c r="L674" s="52">
        <f>D674*0.8</f>
        <v>792</v>
      </c>
    </row>
    <row r="675" spans="1:12" ht="12.5" x14ac:dyDescent="0.25">
      <c r="A675" s="61" t="s">
        <v>662</v>
      </c>
      <c r="B675" s="61"/>
      <c r="C675" s="5" t="s">
        <v>11</v>
      </c>
      <c r="D675" s="6">
        <v>990</v>
      </c>
      <c r="E675" s="7" t="s">
        <v>8</v>
      </c>
      <c r="F675" s="7" t="s">
        <v>8</v>
      </c>
      <c r="G675" s="8">
        <v>2</v>
      </c>
      <c r="H675" s="7" t="s">
        <v>8</v>
      </c>
      <c r="I675" s="22">
        <v>20</v>
      </c>
      <c r="K675" s="12" t="e">
        <f>#REF!*0.8</f>
        <v>#REF!</v>
      </c>
      <c r="L675" s="52">
        <f>D675*0.8</f>
        <v>792</v>
      </c>
    </row>
    <row r="676" spans="1:12" ht="13" x14ac:dyDescent="0.3">
      <c r="A676" s="62" t="s">
        <v>663</v>
      </c>
      <c r="B676" s="62"/>
      <c r="C676" s="62"/>
      <c r="D676" s="26"/>
      <c r="E676" s="10">
        <v>96</v>
      </c>
      <c r="F676" s="10">
        <v>114</v>
      </c>
      <c r="G676" s="10">
        <v>70</v>
      </c>
      <c r="H676" s="10">
        <v>14</v>
      </c>
      <c r="I676" s="21"/>
      <c r="J676" s="14"/>
      <c r="K676" s="24"/>
      <c r="L676" s="53"/>
    </row>
    <row r="677" spans="1:12" ht="12.5" x14ac:dyDescent="0.25">
      <c r="A677" s="61" t="s">
        <v>664</v>
      </c>
      <c r="B677" s="61"/>
      <c r="C677" s="5" t="s">
        <v>11</v>
      </c>
      <c r="D677" s="6">
        <v>170</v>
      </c>
      <c r="E677" s="8">
        <v>6</v>
      </c>
      <c r="F677" s="8">
        <v>1</v>
      </c>
      <c r="G677" s="7" t="s">
        <v>8</v>
      </c>
      <c r="H677" s="8">
        <v>1</v>
      </c>
      <c r="I677" s="22">
        <v>20</v>
      </c>
      <c r="K677" s="12" t="e">
        <f>#REF!*0.8</f>
        <v>#REF!</v>
      </c>
      <c r="L677" s="52">
        <f>D677*0.8</f>
        <v>136</v>
      </c>
    </row>
    <row r="678" spans="1:12" ht="12.5" x14ac:dyDescent="0.25">
      <c r="A678" s="61" t="s">
        <v>665</v>
      </c>
      <c r="B678" s="61"/>
      <c r="C678" s="5" t="s">
        <v>11</v>
      </c>
      <c r="D678" s="6">
        <v>200</v>
      </c>
      <c r="E678" s="8">
        <v>1</v>
      </c>
      <c r="F678" s="7" t="s">
        <v>8</v>
      </c>
      <c r="G678" s="7" t="s">
        <v>8</v>
      </c>
      <c r="H678" s="7" t="s">
        <v>8</v>
      </c>
      <c r="I678" s="22">
        <v>20</v>
      </c>
      <c r="K678" s="12" t="e">
        <f>#REF!*0.8</f>
        <v>#REF!</v>
      </c>
      <c r="L678" s="52">
        <f>D678*0.8</f>
        <v>160</v>
      </c>
    </row>
    <row r="679" spans="1:12" ht="12.5" x14ac:dyDescent="0.25">
      <c r="A679" s="61" t="s">
        <v>666</v>
      </c>
      <c r="B679" s="61"/>
      <c r="C679" s="5" t="s">
        <v>11</v>
      </c>
      <c r="D679" s="6">
        <v>200</v>
      </c>
      <c r="E679" s="8">
        <v>6</v>
      </c>
      <c r="F679" s="8">
        <v>9</v>
      </c>
      <c r="G679" s="8">
        <v>8</v>
      </c>
      <c r="H679" s="8">
        <v>2</v>
      </c>
      <c r="I679" s="22">
        <v>20</v>
      </c>
      <c r="K679" s="12" t="e">
        <f>#REF!*0.8</f>
        <v>#REF!</v>
      </c>
      <c r="L679" s="52">
        <f>D679*0.8</f>
        <v>160</v>
      </c>
    </row>
    <row r="680" spans="1:12" ht="12.5" x14ac:dyDescent="0.25">
      <c r="A680" s="61" t="s">
        <v>667</v>
      </c>
      <c r="B680" s="61"/>
      <c r="C680" s="5" t="s">
        <v>11</v>
      </c>
      <c r="D680" s="6">
        <v>200</v>
      </c>
      <c r="E680" s="8">
        <v>4</v>
      </c>
      <c r="F680" s="7" t="s">
        <v>8</v>
      </c>
      <c r="G680" s="8">
        <v>2</v>
      </c>
      <c r="H680" s="7" t="s">
        <v>8</v>
      </c>
      <c r="I680" s="22">
        <v>20</v>
      </c>
      <c r="K680" s="12" t="e">
        <f>#REF!*0.8</f>
        <v>#REF!</v>
      </c>
      <c r="L680" s="52">
        <f>D680*0.8</f>
        <v>160</v>
      </c>
    </row>
    <row r="681" spans="1:12" ht="12.5" x14ac:dyDescent="0.25">
      <c r="A681" s="61" t="s">
        <v>668</v>
      </c>
      <c r="B681" s="61"/>
      <c r="C681" s="5" t="s">
        <v>11</v>
      </c>
      <c r="D681" s="6">
        <v>260</v>
      </c>
      <c r="E681" s="8">
        <v>5</v>
      </c>
      <c r="F681" s="8">
        <v>9</v>
      </c>
      <c r="G681" s="7" t="s">
        <v>8</v>
      </c>
      <c r="H681" s="8">
        <v>1</v>
      </c>
      <c r="I681" s="22">
        <v>20</v>
      </c>
      <c r="K681" s="12" t="e">
        <f>#REF!*0.8</f>
        <v>#REF!</v>
      </c>
      <c r="L681" s="52">
        <f>D681*0.8</f>
        <v>208</v>
      </c>
    </row>
    <row r="682" spans="1:12" ht="12.5" x14ac:dyDescent="0.25">
      <c r="A682" s="61" t="s">
        <v>669</v>
      </c>
      <c r="B682" s="61"/>
      <c r="C682" s="5" t="s">
        <v>11</v>
      </c>
      <c r="D682" s="6">
        <v>300</v>
      </c>
      <c r="E682" s="8">
        <v>6</v>
      </c>
      <c r="F682" s="8">
        <v>8</v>
      </c>
      <c r="G682" s="8">
        <v>3</v>
      </c>
      <c r="H682" s="8">
        <v>2</v>
      </c>
      <c r="I682" s="22">
        <v>20</v>
      </c>
      <c r="K682" s="12" t="e">
        <f>#REF!*0.8</f>
        <v>#REF!</v>
      </c>
      <c r="L682" s="52">
        <f>D682*0.8</f>
        <v>240</v>
      </c>
    </row>
    <row r="683" spans="1:12" ht="12.5" x14ac:dyDescent="0.25">
      <c r="A683" s="61" t="s">
        <v>670</v>
      </c>
      <c r="B683" s="61"/>
      <c r="C683" s="5" t="s">
        <v>11</v>
      </c>
      <c r="D683" s="6">
        <v>300</v>
      </c>
      <c r="E683" s="8">
        <v>9</v>
      </c>
      <c r="F683" s="7" t="s">
        <v>8</v>
      </c>
      <c r="G683" s="8">
        <v>3</v>
      </c>
      <c r="H683" s="8">
        <v>2</v>
      </c>
      <c r="I683" s="22">
        <v>20</v>
      </c>
      <c r="K683" s="12" t="e">
        <f>#REF!*0.8</f>
        <v>#REF!</v>
      </c>
      <c r="L683" s="52">
        <f>D683*0.8</f>
        <v>240</v>
      </c>
    </row>
    <row r="684" spans="1:12" ht="12.5" x14ac:dyDescent="0.25">
      <c r="A684" s="61" t="s">
        <v>671</v>
      </c>
      <c r="B684" s="61"/>
      <c r="C684" s="5" t="s">
        <v>11</v>
      </c>
      <c r="D684" s="6">
        <v>300</v>
      </c>
      <c r="E684" s="8">
        <v>1</v>
      </c>
      <c r="F684" s="7" t="s">
        <v>8</v>
      </c>
      <c r="G684" s="8">
        <v>2</v>
      </c>
      <c r="H684" s="7" t="s">
        <v>8</v>
      </c>
      <c r="I684" s="22">
        <v>20</v>
      </c>
      <c r="K684" s="12" t="e">
        <f>#REF!*0.8</f>
        <v>#REF!</v>
      </c>
      <c r="L684" s="52">
        <f>D684*0.8</f>
        <v>240</v>
      </c>
    </row>
    <row r="685" spans="1:12" ht="12.5" x14ac:dyDescent="0.25">
      <c r="A685" s="61" t="s">
        <v>672</v>
      </c>
      <c r="B685" s="61"/>
      <c r="C685" s="5" t="s">
        <v>11</v>
      </c>
      <c r="D685" s="6">
        <v>300</v>
      </c>
      <c r="E685" s="8">
        <v>3</v>
      </c>
      <c r="F685" s="7" t="s">
        <v>8</v>
      </c>
      <c r="G685" s="8">
        <v>1</v>
      </c>
      <c r="H685" s="8">
        <v>2</v>
      </c>
      <c r="I685" s="22">
        <v>20</v>
      </c>
      <c r="K685" s="12" t="e">
        <f>#REF!*0.8</f>
        <v>#REF!</v>
      </c>
      <c r="L685" s="52">
        <f>D685*0.8</f>
        <v>240</v>
      </c>
    </row>
    <row r="686" spans="1:12" ht="12.5" x14ac:dyDescent="0.25">
      <c r="A686" s="61" t="s">
        <v>673</v>
      </c>
      <c r="B686" s="61"/>
      <c r="C686" s="5" t="s">
        <v>11</v>
      </c>
      <c r="D686" s="6">
        <v>340</v>
      </c>
      <c r="E686" s="8">
        <v>4</v>
      </c>
      <c r="F686" s="8">
        <v>2</v>
      </c>
      <c r="G686" s="8">
        <v>5</v>
      </c>
      <c r="H686" s="8">
        <v>2</v>
      </c>
      <c r="I686" s="22">
        <v>20</v>
      </c>
      <c r="K686" s="12" t="e">
        <f>#REF!*0.8</f>
        <v>#REF!</v>
      </c>
      <c r="L686" s="52">
        <f>D686*0.8</f>
        <v>272</v>
      </c>
    </row>
    <row r="687" spans="1:12" ht="12.5" x14ac:dyDescent="0.25">
      <c r="A687" s="61" t="s">
        <v>674</v>
      </c>
      <c r="B687" s="61"/>
      <c r="C687" s="5" t="s">
        <v>11</v>
      </c>
      <c r="D687" s="6">
        <v>340</v>
      </c>
      <c r="E687" s="8">
        <v>7</v>
      </c>
      <c r="F687" s="8">
        <v>18</v>
      </c>
      <c r="G687" s="8">
        <v>5</v>
      </c>
      <c r="H687" s="8">
        <v>1</v>
      </c>
      <c r="I687" s="22">
        <v>20</v>
      </c>
      <c r="K687" s="12" t="e">
        <f>#REF!*0.8</f>
        <v>#REF!</v>
      </c>
      <c r="L687" s="52">
        <f>D687*0.8</f>
        <v>272</v>
      </c>
    </row>
    <row r="688" spans="1:12" ht="12.5" x14ac:dyDescent="0.25">
      <c r="A688" s="61" t="s">
        <v>675</v>
      </c>
      <c r="B688" s="61"/>
      <c r="C688" s="5" t="s">
        <v>11</v>
      </c>
      <c r="D688" s="6">
        <v>340</v>
      </c>
      <c r="E688" s="8">
        <v>4</v>
      </c>
      <c r="F688" s="8">
        <v>11</v>
      </c>
      <c r="G688" s="8">
        <v>3</v>
      </c>
      <c r="H688" s="7" t="s">
        <v>8</v>
      </c>
      <c r="I688" s="22">
        <v>20</v>
      </c>
      <c r="K688" s="12" t="e">
        <f>#REF!*0.8</f>
        <v>#REF!</v>
      </c>
      <c r="L688" s="52">
        <f>D688*0.8</f>
        <v>272</v>
      </c>
    </row>
    <row r="689" spans="1:12" ht="12.5" x14ac:dyDescent="0.25">
      <c r="A689" s="61" t="s">
        <v>676</v>
      </c>
      <c r="B689" s="61"/>
      <c r="C689" s="5" t="s">
        <v>11</v>
      </c>
      <c r="D689" s="6">
        <v>340</v>
      </c>
      <c r="E689" s="8">
        <v>4</v>
      </c>
      <c r="F689" s="8">
        <v>2</v>
      </c>
      <c r="G689" s="8">
        <v>2</v>
      </c>
      <c r="H689" s="7" t="s">
        <v>8</v>
      </c>
      <c r="I689" s="22">
        <v>20</v>
      </c>
      <c r="K689" s="12" t="e">
        <f>#REF!*0.8</f>
        <v>#REF!</v>
      </c>
      <c r="L689" s="52">
        <f>D689*0.8</f>
        <v>272</v>
      </c>
    </row>
    <row r="690" spans="1:12" ht="12.5" x14ac:dyDescent="0.25">
      <c r="A690" s="61" t="s">
        <v>677</v>
      </c>
      <c r="B690" s="61"/>
      <c r="C690" s="5" t="s">
        <v>11</v>
      </c>
      <c r="D690" s="6">
        <v>380</v>
      </c>
      <c r="E690" s="8">
        <v>4</v>
      </c>
      <c r="F690" s="8">
        <v>7</v>
      </c>
      <c r="G690" s="8">
        <v>3</v>
      </c>
      <c r="H690" s="7" t="s">
        <v>8</v>
      </c>
      <c r="I690" s="22">
        <v>20</v>
      </c>
      <c r="K690" s="12" t="e">
        <f>#REF!*0.8</f>
        <v>#REF!</v>
      </c>
      <c r="L690" s="52">
        <f>D690*0.8</f>
        <v>304</v>
      </c>
    </row>
    <row r="691" spans="1:12" ht="12.5" x14ac:dyDescent="0.25">
      <c r="A691" s="61" t="s">
        <v>678</v>
      </c>
      <c r="B691" s="61"/>
      <c r="C691" s="5" t="s">
        <v>11</v>
      </c>
      <c r="D691" s="6">
        <v>380</v>
      </c>
      <c r="E691" s="8">
        <v>2</v>
      </c>
      <c r="F691" s="7" t="s">
        <v>8</v>
      </c>
      <c r="G691" s="8">
        <v>2</v>
      </c>
      <c r="H691" s="7" t="s">
        <v>8</v>
      </c>
      <c r="I691" s="22">
        <v>20</v>
      </c>
      <c r="K691" s="12" t="e">
        <f>#REF!*0.8</f>
        <v>#REF!</v>
      </c>
      <c r="L691" s="52">
        <f>D691*0.8</f>
        <v>304</v>
      </c>
    </row>
    <row r="692" spans="1:12" ht="12.5" x14ac:dyDescent="0.25">
      <c r="A692" s="61" t="s">
        <v>679</v>
      </c>
      <c r="B692" s="61"/>
      <c r="C692" s="5" t="s">
        <v>11</v>
      </c>
      <c r="D692" s="6">
        <v>380</v>
      </c>
      <c r="E692" s="8">
        <v>2</v>
      </c>
      <c r="F692" s="7" t="s">
        <v>8</v>
      </c>
      <c r="G692" s="8">
        <v>5</v>
      </c>
      <c r="H692" s="7" t="s">
        <v>8</v>
      </c>
      <c r="I692" s="22">
        <v>20</v>
      </c>
      <c r="K692" s="12" t="e">
        <f>#REF!*0.8</f>
        <v>#REF!</v>
      </c>
      <c r="L692" s="52">
        <f>D692*0.8</f>
        <v>304</v>
      </c>
    </row>
    <row r="693" spans="1:12" ht="12.5" x14ac:dyDescent="0.25">
      <c r="A693" s="61" t="s">
        <v>680</v>
      </c>
      <c r="B693" s="61"/>
      <c r="C693" s="5" t="s">
        <v>11</v>
      </c>
      <c r="D693" s="6">
        <v>380</v>
      </c>
      <c r="E693" s="7" t="s">
        <v>8</v>
      </c>
      <c r="F693" s="7" t="s">
        <v>8</v>
      </c>
      <c r="G693" s="8">
        <v>2</v>
      </c>
      <c r="H693" s="7" t="s">
        <v>8</v>
      </c>
      <c r="I693" s="22">
        <v>20</v>
      </c>
      <c r="K693" s="12" t="e">
        <f>#REF!*0.8</f>
        <v>#REF!</v>
      </c>
      <c r="L693" s="52">
        <f>D693*0.8</f>
        <v>304</v>
      </c>
    </row>
    <row r="694" spans="1:12" ht="12.5" x14ac:dyDescent="0.25">
      <c r="A694" s="61" t="s">
        <v>681</v>
      </c>
      <c r="B694" s="61"/>
      <c r="C694" s="5" t="s">
        <v>11</v>
      </c>
      <c r="D694" s="6">
        <v>380</v>
      </c>
      <c r="E694" s="8">
        <v>4</v>
      </c>
      <c r="F694" s="8">
        <v>2</v>
      </c>
      <c r="G694" s="8">
        <v>3</v>
      </c>
      <c r="H694" s="7" t="s">
        <v>8</v>
      </c>
      <c r="I694" s="22">
        <v>20</v>
      </c>
      <c r="K694" s="12" t="e">
        <f>#REF!*0.8</f>
        <v>#REF!</v>
      </c>
      <c r="L694" s="52">
        <f>D694*0.8</f>
        <v>304</v>
      </c>
    </row>
    <row r="695" spans="1:12" ht="12.5" x14ac:dyDescent="0.25">
      <c r="A695" s="61" t="s">
        <v>682</v>
      </c>
      <c r="B695" s="61"/>
      <c r="C695" s="5" t="s">
        <v>11</v>
      </c>
      <c r="D695" s="6">
        <v>380</v>
      </c>
      <c r="E695" s="8">
        <v>2</v>
      </c>
      <c r="F695" s="7" t="s">
        <v>8</v>
      </c>
      <c r="G695" s="8">
        <v>3</v>
      </c>
      <c r="H695" s="7" t="s">
        <v>8</v>
      </c>
      <c r="I695" s="22">
        <v>20</v>
      </c>
      <c r="K695" s="12" t="e">
        <f>#REF!*0.8</f>
        <v>#REF!</v>
      </c>
      <c r="L695" s="52">
        <f>D695*0.8</f>
        <v>304</v>
      </c>
    </row>
    <row r="696" spans="1:12" ht="12.5" x14ac:dyDescent="0.25">
      <c r="A696" s="61" t="s">
        <v>683</v>
      </c>
      <c r="B696" s="61"/>
      <c r="C696" s="5" t="s">
        <v>11</v>
      </c>
      <c r="D696" s="6">
        <v>380</v>
      </c>
      <c r="E696" s="8">
        <v>5</v>
      </c>
      <c r="F696" s="8">
        <v>10</v>
      </c>
      <c r="G696" s="8">
        <v>5</v>
      </c>
      <c r="H696" s="7" t="s">
        <v>8</v>
      </c>
      <c r="I696" s="22">
        <v>20</v>
      </c>
      <c r="K696" s="12" t="e">
        <f>#REF!*0.8</f>
        <v>#REF!</v>
      </c>
      <c r="L696" s="52">
        <f>D696*0.8</f>
        <v>304</v>
      </c>
    </row>
    <row r="697" spans="1:12" ht="12.5" x14ac:dyDescent="0.25">
      <c r="A697" s="61" t="s">
        <v>684</v>
      </c>
      <c r="B697" s="61"/>
      <c r="C697" s="5" t="s">
        <v>11</v>
      </c>
      <c r="D697" s="6">
        <v>400</v>
      </c>
      <c r="E697" s="8">
        <v>3</v>
      </c>
      <c r="F697" s="7" t="s">
        <v>8</v>
      </c>
      <c r="G697" s="8">
        <v>3</v>
      </c>
      <c r="H697" s="7" t="s">
        <v>8</v>
      </c>
      <c r="I697" s="22">
        <v>20</v>
      </c>
      <c r="K697" s="12" t="e">
        <f>#REF!*0.8</f>
        <v>#REF!</v>
      </c>
      <c r="L697" s="52">
        <f>D697*0.8</f>
        <v>320</v>
      </c>
    </row>
    <row r="698" spans="1:12" ht="12.5" x14ac:dyDescent="0.25">
      <c r="A698" s="61" t="s">
        <v>685</v>
      </c>
      <c r="B698" s="61"/>
      <c r="C698" s="5" t="s">
        <v>11</v>
      </c>
      <c r="D698" s="6">
        <v>400</v>
      </c>
      <c r="E698" s="8">
        <v>3</v>
      </c>
      <c r="F698" s="8">
        <v>14</v>
      </c>
      <c r="G698" s="8">
        <v>3</v>
      </c>
      <c r="H698" s="7" t="s">
        <v>8</v>
      </c>
      <c r="I698" s="22">
        <v>20</v>
      </c>
      <c r="K698" s="12" t="e">
        <f>#REF!*0.8</f>
        <v>#REF!</v>
      </c>
      <c r="L698" s="52">
        <f>D698*0.8</f>
        <v>320</v>
      </c>
    </row>
    <row r="699" spans="1:12" ht="12.5" x14ac:dyDescent="0.25">
      <c r="A699" s="61" t="s">
        <v>686</v>
      </c>
      <c r="B699" s="61"/>
      <c r="C699" s="5" t="s">
        <v>11</v>
      </c>
      <c r="D699" s="6">
        <v>400</v>
      </c>
      <c r="E699" s="8">
        <v>5</v>
      </c>
      <c r="F699" s="8">
        <v>11</v>
      </c>
      <c r="G699" s="8">
        <v>1</v>
      </c>
      <c r="H699" s="7" t="s">
        <v>8</v>
      </c>
      <c r="I699" s="22">
        <v>20</v>
      </c>
      <c r="K699" s="12" t="e">
        <f>#REF!*0.8</f>
        <v>#REF!</v>
      </c>
      <c r="L699" s="52">
        <f>D699*0.8</f>
        <v>320</v>
      </c>
    </row>
    <row r="700" spans="1:12" ht="12.5" x14ac:dyDescent="0.25">
      <c r="A700" s="61" t="s">
        <v>687</v>
      </c>
      <c r="B700" s="61"/>
      <c r="C700" s="5" t="s">
        <v>11</v>
      </c>
      <c r="D700" s="6">
        <v>400</v>
      </c>
      <c r="E700" s="8">
        <v>3</v>
      </c>
      <c r="F700" s="8">
        <v>10</v>
      </c>
      <c r="G700" s="8">
        <v>5</v>
      </c>
      <c r="H700" s="7" t="s">
        <v>8</v>
      </c>
      <c r="I700" s="22">
        <v>20</v>
      </c>
      <c r="K700" s="12" t="e">
        <f>#REF!*0.8</f>
        <v>#REF!</v>
      </c>
      <c r="L700" s="52">
        <f>D700*0.8</f>
        <v>320</v>
      </c>
    </row>
    <row r="701" spans="1:12" ht="12.5" x14ac:dyDescent="0.25">
      <c r="A701" s="61" t="s">
        <v>688</v>
      </c>
      <c r="B701" s="61"/>
      <c r="C701" s="5" t="s">
        <v>11</v>
      </c>
      <c r="D701" s="6">
        <v>480</v>
      </c>
      <c r="E701" s="7" t="s">
        <v>8</v>
      </c>
      <c r="F701" s="7" t="s">
        <v>8</v>
      </c>
      <c r="G701" s="8">
        <v>1</v>
      </c>
      <c r="H701" s="7" t="s">
        <v>8</v>
      </c>
      <c r="I701" s="22">
        <v>20</v>
      </c>
      <c r="K701" s="12" t="e">
        <f>#REF!*0.8</f>
        <v>#REF!</v>
      </c>
      <c r="L701" s="52">
        <f>D701*0.8</f>
        <v>384</v>
      </c>
    </row>
    <row r="702" spans="1:12" ht="12.5" x14ac:dyDescent="0.25">
      <c r="A702" s="61" t="s">
        <v>689</v>
      </c>
      <c r="B702" s="61"/>
      <c r="C702" s="5" t="s">
        <v>11</v>
      </c>
      <c r="D702" s="6">
        <v>480</v>
      </c>
      <c r="E702" s="7" t="s">
        <v>8</v>
      </c>
      <c r="F702" s="7" t="s">
        <v>8</v>
      </c>
      <c r="G702" s="7" t="s">
        <v>8</v>
      </c>
      <c r="H702" s="8">
        <v>1</v>
      </c>
      <c r="I702" s="22">
        <v>20</v>
      </c>
      <c r="K702" s="12" t="e">
        <f>#REF!*0.8</f>
        <v>#REF!</v>
      </c>
      <c r="L702" s="52">
        <f>D702*0.8</f>
        <v>384</v>
      </c>
    </row>
    <row r="703" spans="1:12" ht="12.5" x14ac:dyDescent="0.25">
      <c r="A703" s="61" t="s">
        <v>690</v>
      </c>
      <c r="B703" s="61"/>
      <c r="C703" s="5" t="s">
        <v>11</v>
      </c>
      <c r="D703" s="6">
        <v>500</v>
      </c>
      <c r="E703" s="8">
        <v>1</v>
      </c>
      <c r="F703" s="7" t="s">
        <v>8</v>
      </c>
      <c r="G703" s="7" t="s">
        <v>8</v>
      </c>
      <c r="H703" s="7" t="s">
        <v>8</v>
      </c>
      <c r="I703" s="22">
        <v>20</v>
      </c>
      <c r="K703" s="12" t="e">
        <f>#REF!*0.8</f>
        <v>#REF!</v>
      </c>
      <c r="L703" s="52">
        <f>D703*0.8</f>
        <v>400</v>
      </c>
    </row>
    <row r="704" spans="1:12" ht="12.5" x14ac:dyDescent="0.25">
      <c r="A704" s="61" t="s">
        <v>691</v>
      </c>
      <c r="B704" s="61"/>
      <c r="C704" s="5" t="s">
        <v>11</v>
      </c>
      <c r="D704" s="6">
        <v>500</v>
      </c>
      <c r="E704" s="8">
        <v>2</v>
      </c>
      <c r="F704" s="7" t="s">
        <v>8</v>
      </c>
      <c r="G704" s="7" t="s">
        <v>8</v>
      </c>
      <c r="H704" s="7" t="s">
        <v>8</v>
      </c>
      <c r="I704" s="22">
        <v>20</v>
      </c>
      <c r="K704" s="12" t="e">
        <f>#REF!*0.8</f>
        <v>#REF!</v>
      </c>
      <c r="L704" s="52">
        <f>D704*0.8</f>
        <v>400</v>
      </c>
    </row>
    <row r="705" spans="1:12" ht="13" x14ac:dyDescent="0.3">
      <c r="A705" s="62" t="s">
        <v>562</v>
      </c>
      <c r="B705" s="62"/>
      <c r="C705" s="62"/>
      <c r="D705" s="26"/>
      <c r="E705" s="10">
        <v>6</v>
      </c>
      <c r="F705" s="11" t="s">
        <v>8</v>
      </c>
      <c r="G705" s="11" t="s">
        <v>8</v>
      </c>
      <c r="H705" s="10">
        <v>5</v>
      </c>
      <c r="I705" s="21"/>
      <c r="J705" s="14"/>
      <c r="K705" s="24"/>
      <c r="L705" s="53"/>
    </row>
    <row r="706" spans="1:12" ht="30.75" customHeight="1" x14ac:dyDescent="0.25">
      <c r="A706" s="63" t="s">
        <v>692</v>
      </c>
      <c r="B706" s="63"/>
      <c r="C706" s="35" t="s">
        <v>11</v>
      </c>
      <c r="D706" s="41">
        <v>340</v>
      </c>
      <c r="E706" s="36" t="s">
        <v>8</v>
      </c>
      <c r="F706" s="36" t="s">
        <v>8</v>
      </c>
      <c r="G706" s="36" t="s">
        <v>8</v>
      </c>
      <c r="H706" s="36" t="s">
        <v>8</v>
      </c>
      <c r="I706" s="38"/>
      <c r="J706" s="39">
        <v>50</v>
      </c>
      <c r="K706" s="40" t="e">
        <f>#REF!*0.5</f>
        <v>#REF!</v>
      </c>
      <c r="L706" s="54">
        <f>D706*0.5</f>
        <v>170</v>
      </c>
    </row>
    <row r="707" spans="1:12" ht="30.75" customHeight="1" x14ac:dyDescent="0.25">
      <c r="A707" s="63" t="s">
        <v>693</v>
      </c>
      <c r="B707" s="63"/>
      <c r="C707" s="35" t="s">
        <v>11</v>
      </c>
      <c r="D707" s="41">
        <v>340</v>
      </c>
      <c r="E707" s="37">
        <v>1</v>
      </c>
      <c r="F707" s="36" t="s">
        <v>8</v>
      </c>
      <c r="G707" s="36" t="s">
        <v>8</v>
      </c>
      <c r="H707" s="36" t="s">
        <v>8</v>
      </c>
      <c r="I707" s="38"/>
      <c r="J707" s="39">
        <v>50</v>
      </c>
      <c r="K707" s="40" t="e">
        <f>#REF!*0.5</f>
        <v>#REF!</v>
      </c>
      <c r="L707" s="54">
        <f>D707*0.5</f>
        <v>170</v>
      </c>
    </row>
    <row r="708" spans="1:12" ht="30.75" customHeight="1" x14ac:dyDescent="0.25">
      <c r="A708" s="63" t="s">
        <v>694</v>
      </c>
      <c r="B708" s="63"/>
      <c r="C708" s="35" t="s">
        <v>11</v>
      </c>
      <c r="D708" s="41">
        <v>420</v>
      </c>
      <c r="E708" s="37">
        <v>1</v>
      </c>
      <c r="F708" s="36" t="s">
        <v>8</v>
      </c>
      <c r="G708" s="36" t="s">
        <v>8</v>
      </c>
      <c r="H708" s="36" t="s">
        <v>8</v>
      </c>
      <c r="I708" s="38"/>
      <c r="J708" s="39">
        <v>50</v>
      </c>
      <c r="K708" s="40" t="e">
        <f>#REF!*0.5</f>
        <v>#REF!</v>
      </c>
      <c r="L708" s="54">
        <f>D708*0.5</f>
        <v>210</v>
      </c>
    </row>
    <row r="709" spans="1:12" ht="30.75" customHeight="1" x14ac:dyDescent="0.25">
      <c r="A709" s="63" t="s">
        <v>695</v>
      </c>
      <c r="B709" s="63"/>
      <c r="C709" s="35" t="s">
        <v>11</v>
      </c>
      <c r="D709" s="41">
        <v>420</v>
      </c>
      <c r="E709" s="37">
        <v>2</v>
      </c>
      <c r="F709" s="36" t="s">
        <v>8</v>
      </c>
      <c r="G709" s="36" t="s">
        <v>8</v>
      </c>
      <c r="H709" s="36" t="s">
        <v>8</v>
      </c>
      <c r="I709" s="38"/>
      <c r="J709" s="39">
        <v>50</v>
      </c>
      <c r="K709" s="40" t="e">
        <f>#REF!*0.5</f>
        <v>#REF!</v>
      </c>
      <c r="L709" s="54">
        <f>D709*0.5</f>
        <v>210</v>
      </c>
    </row>
    <row r="710" spans="1:12" ht="12.5" x14ac:dyDescent="0.25">
      <c r="A710" s="63" t="s">
        <v>696</v>
      </c>
      <c r="B710" s="63"/>
      <c r="C710" s="35" t="s">
        <v>11</v>
      </c>
      <c r="D710" s="41">
        <v>210</v>
      </c>
      <c r="E710" s="36" t="s">
        <v>8</v>
      </c>
      <c r="F710" s="36" t="s">
        <v>8</v>
      </c>
      <c r="G710" s="36" t="s">
        <v>8</v>
      </c>
      <c r="H710" s="37">
        <v>1</v>
      </c>
      <c r="I710" s="38"/>
      <c r="J710" s="39">
        <v>50</v>
      </c>
      <c r="K710" s="40" t="e">
        <f>#REF!*0.5</f>
        <v>#REF!</v>
      </c>
      <c r="L710" s="54">
        <f>D710*0.5</f>
        <v>105</v>
      </c>
    </row>
    <row r="711" spans="1:12" ht="12.5" x14ac:dyDescent="0.25">
      <c r="A711" s="63" t="s">
        <v>697</v>
      </c>
      <c r="B711" s="63"/>
      <c r="C711" s="35" t="s">
        <v>11</v>
      </c>
      <c r="D711" s="41">
        <v>210</v>
      </c>
      <c r="E711" s="37">
        <v>1</v>
      </c>
      <c r="F711" s="36" t="s">
        <v>8</v>
      </c>
      <c r="G711" s="36" t="s">
        <v>8</v>
      </c>
      <c r="H711" s="37">
        <v>1</v>
      </c>
      <c r="I711" s="38"/>
      <c r="J711" s="39">
        <v>50</v>
      </c>
      <c r="K711" s="40" t="e">
        <f>#REF!*0.5</f>
        <v>#REF!</v>
      </c>
      <c r="L711" s="54">
        <f>D711*0.5</f>
        <v>105</v>
      </c>
    </row>
    <row r="712" spans="1:12" ht="12.5" x14ac:dyDescent="0.25">
      <c r="A712" s="63" t="s">
        <v>698</v>
      </c>
      <c r="B712" s="63"/>
      <c r="C712" s="35" t="s">
        <v>11</v>
      </c>
      <c r="D712" s="41">
        <v>500</v>
      </c>
      <c r="E712" s="37">
        <v>1</v>
      </c>
      <c r="F712" s="36" t="s">
        <v>8</v>
      </c>
      <c r="G712" s="36" t="s">
        <v>8</v>
      </c>
      <c r="H712" s="36" t="s">
        <v>8</v>
      </c>
      <c r="I712" s="38"/>
      <c r="J712" s="39">
        <v>50</v>
      </c>
      <c r="K712" s="40" t="e">
        <f>#REF!*0.5</f>
        <v>#REF!</v>
      </c>
      <c r="L712" s="54">
        <f>D712*0.5</f>
        <v>250</v>
      </c>
    </row>
    <row r="713" spans="1:12" ht="12.5" x14ac:dyDescent="0.25">
      <c r="A713" s="63" t="s">
        <v>699</v>
      </c>
      <c r="B713" s="63"/>
      <c r="C713" s="35" t="s">
        <v>11</v>
      </c>
      <c r="D713" s="41">
        <v>500</v>
      </c>
      <c r="E713" s="36" t="s">
        <v>8</v>
      </c>
      <c r="F713" s="36" t="s">
        <v>8</v>
      </c>
      <c r="G713" s="36" t="s">
        <v>8</v>
      </c>
      <c r="H713" s="37">
        <v>1</v>
      </c>
      <c r="I713" s="38"/>
      <c r="J713" s="39">
        <v>50</v>
      </c>
      <c r="K713" s="40" t="e">
        <f>#REF!*0.5</f>
        <v>#REF!</v>
      </c>
      <c r="L713" s="54">
        <f>D713*0.5</f>
        <v>250</v>
      </c>
    </row>
    <row r="714" spans="1:12" ht="12.5" x14ac:dyDescent="0.25">
      <c r="A714" s="63" t="s">
        <v>700</v>
      </c>
      <c r="B714" s="63"/>
      <c r="C714" s="35" t="s">
        <v>11</v>
      </c>
      <c r="D714" s="41">
        <v>500</v>
      </c>
      <c r="E714" s="36" t="s">
        <v>8</v>
      </c>
      <c r="F714" s="36" t="s">
        <v>8</v>
      </c>
      <c r="G714" s="36" t="s">
        <v>8</v>
      </c>
      <c r="H714" s="37">
        <v>1</v>
      </c>
      <c r="I714" s="38"/>
      <c r="J714" s="39">
        <v>50</v>
      </c>
      <c r="K714" s="40" t="e">
        <f>#REF!*0.5</f>
        <v>#REF!</v>
      </c>
      <c r="L714" s="54">
        <f>D714*0.5</f>
        <v>250</v>
      </c>
    </row>
    <row r="715" spans="1:12" ht="12.5" x14ac:dyDescent="0.25">
      <c r="A715" s="63" t="s">
        <v>701</v>
      </c>
      <c r="B715" s="63"/>
      <c r="C715" s="35" t="s">
        <v>11</v>
      </c>
      <c r="D715" s="41">
        <v>500</v>
      </c>
      <c r="E715" s="36" t="s">
        <v>8</v>
      </c>
      <c r="F715" s="36" t="s">
        <v>8</v>
      </c>
      <c r="G715" s="36" t="s">
        <v>8</v>
      </c>
      <c r="H715" s="37">
        <v>1</v>
      </c>
      <c r="I715" s="38"/>
      <c r="J715" s="39">
        <v>50</v>
      </c>
      <c r="K715" s="40" t="e">
        <f>#REF!*0.5</f>
        <v>#REF!</v>
      </c>
      <c r="L715" s="54">
        <f>D715*0.5</f>
        <v>250</v>
      </c>
    </row>
  </sheetData>
  <autoFilter ref="A11:L715">
    <filterColumn colId="0" showButton="0"/>
  </autoFilter>
  <mergeCells count="714">
    <mergeCell ref="A18:B18"/>
    <mergeCell ref="A19:B19"/>
    <mergeCell ref="A20:B20"/>
    <mergeCell ref="A21:B21"/>
    <mergeCell ref="A22:B22"/>
    <mergeCell ref="A13:C13"/>
    <mergeCell ref="A14:C14"/>
    <mergeCell ref="A15:B15"/>
    <mergeCell ref="A16:B16"/>
    <mergeCell ref="B7:H7"/>
    <mergeCell ref="I11:I12"/>
    <mergeCell ref="J11:J12"/>
    <mergeCell ref="L11:L12"/>
    <mergeCell ref="K11:K12"/>
    <mergeCell ref="A10:C10"/>
    <mergeCell ref="A11:B12"/>
    <mergeCell ref="A17:B17"/>
    <mergeCell ref="A33:B33"/>
    <mergeCell ref="A34:B34"/>
    <mergeCell ref="A23:B23"/>
    <mergeCell ref="A24:B24"/>
    <mergeCell ref="A25:B25"/>
    <mergeCell ref="A26:B26"/>
    <mergeCell ref="A27:B27"/>
    <mergeCell ref="A28:B28"/>
    <mergeCell ref="A41:B41"/>
    <mergeCell ref="A29:B29"/>
    <mergeCell ref="A30:B30"/>
    <mergeCell ref="A31:B31"/>
    <mergeCell ref="A32:B32"/>
    <mergeCell ref="A42:B42"/>
    <mergeCell ref="A43:B43"/>
    <mergeCell ref="A44:C44"/>
    <mergeCell ref="A45:C45"/>
    <mergeCell ref="A46:B46"/>
    <mergeCell ref="A35:B35"/>
    <mergeCell ref="A36:B36"/>
    <mergeCell ref="A37:B37"/>
    <mergeCell ref="A38:B38"/>
    <mergeCell ref="A39:B39"/>
    <mergeCell ref="A40:B40"/>
    <mergeCell ref="A53:B53"/>
    <mergeCell ref="A54:B54"/>
    <mergeCell ref="A55:C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65:B65"/>
    <mergeCell ref="A66:B66"/>
    <mergeCell ref="A67:B67"/>
    <mergeCell ref="A68:B68"/>
    <mergeCell ref="A69:B69"/>
    <mergeCell ref="A70:C70"/>
    <mergeCell ref="A59:B59"/>
    <mergeCell ref="A60:B60"/>
    <mergeCell ref="A61:B61"/>
    <mergeCell ref="A62:B62"/>
    <mergeCell ref="A63:B63"/>
    <mergeCell ref="A64:B64"/>
    <mergeCell ref="A77:B77"/>
    <mergeCell ref="A78:B78"/>
    <mergeCell ref="A79:B79"/>
    <mergeCell ref="A80:C80"/>
    <mergeCell ref="A81:B81"/>
    <mergeCell ref="A82:B82"/>
    <mergeCell ref="A71:B71"/>
    <mergeCell ref="A72:B72"/>
    <mergeCell ref="A73:C73"/>
    <mergeCell ref="A74:B74"/>
    <mergeCell ref="A75:B75"/>
    <mergeCell ref="A76:B76"/>
    <mergeCell ref="A89:B89"/>
    <mergeCell ref="A90:B90"/>
    <mergeCell ref="A91:B91"/>
    <mergeCell ref="A92:B92"/>
    <mergeCell ref="A93:B93"/>
    <mergeCell ref="A94:B94"/>
    <mergeCell ref="A83:C83"/>
    <mergeCell ref="A84:B84"/>
    <mergeCell ref="A85:B85"/>
    <mergeCell ref="A86:B86"/>
    <mergeCell ref="A87:B87"/>
    <mergeCell ref="A88:B88"/>
    <mergeCell ref="A101:B101"/>
    <mergeCell ref="A102:B102"/>
    <mergeCell ref="A103:B103"/>
    <mergeCell ref="A104:B104"/>
    <mergeCell ref="A105:B105"/>
    <mergeCell ref="A106:C106"/>
    <mergeCell ref="A95:B95"/>
    <mergeCell ref="A96:B96"/>
    <mergeCell ref="A97:C97"/>
    <mergeCell ref="A98:C98"/>
    <mergeCell ref="A99:B99"/>
    <mergeCell ref="A100:B100"/>
    <mergeCell ref="A113:C113"/>
    <mergeCell ref="A114:B114"/>
    <mergeCell ref="A115:B115"/>
    <mergeCell ref="A116:B116"/>
    <mergeCell ref="A117:B117"/>
    <mergeCell ref="A118:B118"/>
    <mergeCell ref="A107:B107"/>
    <mergeCell ref="A108:C108"/>
    <mergeCell ref="A109:B109"/>
    <mergeCell ref="A110:B110"/>
    <mergeCell ref="A111:B111"/>
    <mergeCell ref="A112:C112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C122"/>
    <mergeCell ref="A123:B123"/>
    <mergeCell ref="A124:B124"/>
    <mergeCell ref="A137:B137"/>
    <mergeCell ref="A138:C138"/>
    <mergeCell ref="A139:B139"/>
    <mergeCell ref="A140:B140"/>
    <mergeCell ref="A141:C141"/>
    <mergeCell ref="A142:B142"/>
    <mergeCell ref="A131:B131"/>
    <mergeCell ref="A132:B132"/>
    <mergeCell ref="A133:C133"/>
    <mergeCell ref="A134:B134"/>
    <mergeCell ref="A135:B135"/>
    <mergeCell ref="A136:B136"/>
    <mergeCell ref="A149:B149"/>
    <mergeCell ref="A150:B150"/>
    <mergeCell ref="A151:B151"/>
    <mergeCell ref="A152:B152"/>
    <mergeCell ref="A153:B153"/>
    <mergeCell ref="A154:B154"/>
    <mergeCell ref="A143:B143"/>
    <mergeCell ref="A144:C144"/>
    <mergeCell ref="A145:C145"/>
    <mergeCell ref="A146:B146"/>
    <mergeCell ref="A147:B147"/>
    <mergeCell ref="A148:B148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C158"/>
    <mergeCell ref="A159:B159"/>
    <mergeCell ref="A160:B160"/>
    <mergeCell ref="A172:B172"/>
    <mergeCell ref="A173:B173"/>
    <mergeCell ref="A174:B174"/>
    <mergeCell ref="A175:C175"/>
    <mergeCell ref="A176:B176"/>
    <mergeCell ref="A177:B177"/>
    <mergeCell ref="A167:B167"/>
    <mergeCell ref="A168:B168"/>
    <mergeCell ref="A169:B169"/>
    <mergeCell ref="A170:B170"/>
    <mergeCell ref="A171:B171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96:C196"/>
    <mergeCell ref="A197:C197"/>
    <mergeCell ref="A198:B198"/>
    <mergeCell ref="A199:B199"/>
    <mergeCell ref="A200:B200"/>
    <mergeCell ref="A201:B201"/>
    <mergeCell ref="A190:B190"/>
    <mergeCell ref="A191:B191"/>
    <mergeCell ref="A192:C192"/>
    <mergeCell ref="A193:B193"/>
    <mergeCell ref="A194:B194"/>
    <mergeCell ref="A195:B195"/>
    <mergeCell ref="A208:B208"/>
    <mergeCell ref="A209:B209"/>
    <mergeCell ref="A210:B210"/>
    <mergeCell ref="A211:C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32:B232"/>
    <mergeCell ref="A233:B233"/>
    <mergeCell ref="A234:B234"/>
    <mergeCell ref="A235:B235"/>
    <mergeCell ref="A236:B236"/>
    <mergeCell ref="A237:C237"/>
    <mergeCell ref="A226:B226"/>
    <mergeCell ref="A227:B227"/>
    <mergeCell ref="A228:C228"/>
    <mergeCell ref="A229:B229"/>
    <mergeCell ref="A230:B230"/>
    <mergeCell ref="A231:B231"/>
    <mergeCell ref="A244:B244"/>
    <mergeCell ref="A245:B245"/>
    <mergeCell ref="A246:B246"/>
    <mergeCell ref="A247:C247"/>
    <mergeCell ref="A248:C248"/>
    <mergeCell ref="A249:B249"/>
    <mergeCell ref="A238:B238"/>
    <mergeCell ref="A239:B239"/>
    <mergeCell ref="A240:B240"/>
    <mergeCell ref="A241:B241"/>
    <mergeCell ref="A242:B242"/>
    <mergeCell ref="A243:B243"/>
    <mergeCell ref="A256:B256"/>
    <mergeCell ref="A257:B257"/>
    <mergeCell ref="A258:B258"/>
    <mergeCell ref="A259:B259"/>
    <mergeCell ref="A260:B260"/>
    <mergeCell ref="A250:B250"/>
    <mergeCell ref="A251:C251"/>
    <mergeCell ref="A252:B252"/>
    <mergeCell ref="A253:B253"/>
    <mergeCell ref="A254:B254"/>
    <mergeCell ref="A255:B255"/>
    <mergeCell ref="A266:B266"/>
    <mergeCell ref="A267:B267"/>
    <mergeCell ref="A268:B268"/>
    <mergeCell ref="A269:B269"/>
    <mergeCell ref="A270:B270"/>
    <mergeCell ref="A261:B261"/>
    <mergeCell ref="A262:B262"/>
    <mergeCell ref="A263:B263"/>
    <mergeCell ref="A264:C264"/>
    <mergeCell ref="A265:B265"/>
    <mergeCell ref="A276:B276"/>
    <mergeCell ref="A277:B277"/>
    <mergeCell ref="A278:B278"/>
    <mergeCell ref="A279:B279"/>
    <mergeCell ref="A280:B280"/>
    <mergeCell ref="A281:C281"/>
    <mergeCell ref="A271:B271"/>
    <mergeCell ref="A272:C272"/>
    <mergeCell ref="A273:B273"/>
    <mergeCell ref="A274:B274"/>
    <mergeCell ref="A275:B275"/>
    <mergeCell ref="A287:B287"/>
    <mergeCell ref="A288:B288"/>
    <mergeCell ref="A289:B289"/>
    <mergeCell ref="A290:B290"/>
    <mergeCell ref="A291:B291"/>
    <mergeCell ref="A292:B292"/>
    <mergeCell ref="A282:B282"/>
    <mergeCell ref="A283:B283"/>
    <mergeCell ref="A284:B284"/>
    <mergeCell ref="A285:B285"/>
    <mergeCell ref="A286:B286"/>
    <mergeCell ref="A303:C303"/>
    <mergeCell ref="A297:B297"/>
    <mergeCell ref="A298:B298"/>
    <mergeCell ref="A299:B299"/>
    <mergeCell ref="A300:B300"/>
    <mergeCell ref="A301:B301"/>
    <mergeCell ref="A302:B302"/>
    <mergeCell ref="A293:C293"/>
    <mergeCell ref="A294:B294"/>
    <mergeCell ref="A295:B295"/>
    <mergeCell ref="A296:B296"/>
    <mergeCell ref="A309:B309"/>
    <mergeCell ref="A310:B310"/>
    <mergeCell ref="A311:B311"/>
    <mergeCell ref="A312:B312"/>
    <mergeCell ref="A313:B313"/>
    <mergeCell ref="A314:B314"/>
    <mergeCell ref="A304:B304"/>
    <mergeCell ref="A305:B305"/>
    <mergeCell ref="A306:B306"/>
    <mergeCell ref="A307:C307"/>
    <mergeCell ref="A308:C308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C319"/>
    <mergeCell ref="A320:C320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81:B381"/>
    <mergeCell ref="A382:B382"/>
    <mergeCell ref="A383:C383"/>
    <mergeCell ref="A384:C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93:B393"/>
    <mergeCell ref="A394:B394"/>
    <mergeCell ref="A395:B395"/>
    <mergeCell ref="A396:B396"/>
    <mergeCell ref="A397:B397"/>
    <mergeCell ref="A398:C398"/>
    <mergeCell ref="A387:B387"/>
    <mergeCell ref="A388:B388"/>
    <mergeCell ref="A389:B389"/>
    <mergeCell ref="A390:B390"/>
    <mergeCell ref="A391:B391"/>
    <mergeCell ref="A392:C392"/>
    <mergeCell ref="A405:B405"/>
    <mergeCell ref="A406:B406"/>
    <mergeCell ref="A407:B407"/>
    <mergeCell ref="A408:B408"/>
    <mergeCell ref="A409:C409"/>
    <mergeCell ref="A410:B410"/>
    <mergeCell ref="A399:B399"/>
    <mergeCell ref="A400:B400"/>
    <mergeCell ref="A401:B401"/>
    <mergeCell ref="A402:C402"/>
    <mergeCell ref="A403:B403"/>
    <mergeCell ref="A404:B404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C414"/>
    <mergeCell ref="A415:B415"/>
    <mergeCell ref="A416:B416"/>
    <mergeCell ref="A429:B429"/>
    <mergeCell ref="A430:B430"/>
    <mergeCell ref="A431:B431"/>
    <mergeCell ref="A432:C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C439"/>
    <mergeCell ref="A440:C440"/>
    <mergeCell ref="A453:B453"/>
    <mergeCell ref="A454:C454"/>
    <mergeCell ref="A455:B455"/>
    <mergeCell ref="A456:B456"/>
    <mergeCell ref="A457:B457"/>
    <mergeCell ref="A458:B458"/>
    <mergeCell ref="A447:B447"/>
    <mergeCell ref="A448:C448"/>
    <mergeCell ref="A449:B449"/>
    <mergeCell ref="A450:B450"/>
    <mergeCell ref="A451:B451"/>
    <mergeCell ref="A452:B452"/>
    <mergeCell ref="A465:B465"/>
    <mergeCell ref="A466:B466"/>
    <mergeCell ref="A467:B467"/>
    <mergeCell ref="A468:B468"/>
    <mergeCell ref="A469:B469"/>
    <mergeCell ref="A470:B470"/>
    <mergeCell ref="A459:B459"/>
    <mergeCell ref="A460:C460"/>
    <mergeCell ref="A461:B461"/>
    <mergeCell ref="A462:B462"/>
    <mergeCell ref="A463:B463"/>
    <mergeCell ref="A464:B464"/>
    <mergeCell ref="A477:B477"/>
    <mergeCell ref="A478:B478"/>
    <mergeCell ref="A479:B479"/>
    <mergeCell ref="A480:B480"/>
    <mergeCell ref="A481:C481"/>
    <mergeCell ref="A482:B482"/>
    <mergeCell ref="A471:B471"/>
    <mergeCell ref="A472:B472"/>
    <mergeCell ref="A473:B473"/>
    <mergeCell ref="A474:B474"/>
    <mergeCell ref="A475:B475"/>
    <mergeCell ref="A476:B476"/>
    <mergeCell ref="A489:B489"/>
    <mergeCell ref="A490:B490"/>
    <mergeCell ref="A491:B491"/>
    <mergeCell ref="A492:B492"/>
    <mergeCell ref="A493:B493"/>
    <mergeCell ref="A494:C494"/>
    <mergeCell ref="A483:B483"/>
    <mergeCell ref="A484:B484"/>
    <mergeCell ref="A485:B485"/>
    <mergeCell ref="A486:B486"/>
    <mergeCell ref="A487:B487"/>
    <mergeCell ref="A488:B488"/>
    <mergeCell ref="A501:C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513:B513"/>
    <mergeCell ref="A514:C514"/>
    <mergeCell ref="A515:B515"/>
    <mergeCell ref="A516:B516"/>
    <mergeCell ref="A517:B517"/>
    <mergeCell ref="A518:B518"/>
    <mergeCell ref="A507:C507"/>
    <mergeCell ref="A508:B508"/>
    <mergeCell ref="A509:B509"/>
    <mergeCell ref="A510:B510"/>
    <mergeCell ref="A511:B511"/>
    <mergeCell ref="A512:B512"/>
    <mergeCell ref="A524:B524"/>
    <mergeCell ref="A525:B525"/>
    <mergeCell ref="A526:B526"/>
    <mergeCell ref="A527:B527"/>
    <mergeCell ref="A528:B528"/>
    <mergeCell ref="A519:B519"/>
    <mergeCell ref="A520:C520"/>
    <mergeCell ref="A521:C521"/>
    <mergeCell ref="A522:B522"/>
    <mergeCell ref="A523:B523"/>
    <mergeCell ref="A546:B546"/>
    <mergeCell ref="A535:B535"/>
    <mergeCell ref="A536:B536"/>
    <mergeCell ref="A537:B537"/>
    <mergeCell ref="A538:C538"/>
    <mergeCell ref="A539:B539"/>
    <mergeCell ref="A540:B540"/>
    <mergeCell ref="A529:C529"/>
    <mergeCell ref="A530:B530"/>
    <mergeCell ref="A531:B531"/>
    <mergeCell ref="A532:B532"/>
    <mergeCell ref="A533:B533"/>
    <mergeCell ref="A534:C534"/>
    <mergeCell ref="A574:C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C559"/>
    <mergeCell ref="A560:B560"/>
    <mergeCell ref="A561:B561"/>
    <mergeCell ref="A562:B562"/>
    <mergeCell ref="A563:C563"/>
    <mergeCell ref="A581:C581"/>
    <mergeCell ref="A582:B582"/>
    <mergeCell ref="A583:C583"/>
    <mergeCell ref="A584:B584"/>
    <mergeCell ref="A585:B585"/>
    <mergeCell ref="A586:C586"/>
    <mergeCell ref="A579:C579"/>
    <mergeCell ref="A580:C580"/>
    <mergeCell ref="A576:B576"/>
    <mergeCell ref="A577:B577"/>
    <mergeCell ref="A578:B578"/>
    <mergeCell ref="A593:B593"/>
    <mergeCell ref="A594:B594"/>
    <mergeCell ref="A595:B595"/>
    <mergeCell ref="A596:B596"/>
    <mergeCell ref="A597:B597"/>
    <mergeCell ref="A598:B598"/>
    <mergeCell ref="A587:B587"/>
    <mergeCell ref="A588:C588"/>
    <mergeCell ref="A589:B589"/>
    <mergeCell ref="A590:B590"/>
    <mergeCell ref="A591:B591"/>
    <mergeCell ref="A592:B592"/>
    <mergeCell ref="A605:B605"/>
    <mergeCell ref="A606:B606"/>
    <mergeCell ref="A607:B607"/>
    <mergeCell ref="A608:B608"/>
    <mergeCell ref="A609:B609"/>
    <mergeCell ref="A610:B610"/>
    <mergeCell ref="A599:B599"/>
    <mergeCell ref="A600:B600"/>
    <mergeCell ref="A601:B601"/>
    <mergeCell ref="A602:B602"/>
    <mergeCell ref="A603:B603"/>
    <mergeCell ref="A604:B604"/>
    <mergeCell ref="A617:B617"/>
    <mergeCell ref="A618:B618"/>
    <mergeCell ref="A619:B619"/>
    <mergeCell ref="A620:B620"/>
    <mergeCell ref="A621:B621"/>
    <mergeCell ref="A622:B622"/>
    <mergeCell ref="A611:B611"/>
    <mergeCell ref="A612:C612"/>
    <mergeCell ref="A613:B613"/>
    <mergeCell ref="A614:B614"/>
    <mergeCell ref="A615:B615"/>
    <mergeCell ref="A616:B616"/>
    <mergeCell ref="A629:B629"/>
    <mergeCell ref="A630:B630"/>
    <mergeCell ref="A631:C631"/>
    <mergeCell ref="A632:B632"/>
    <mergeCell ref="A633:B633"/>
    <mergeCell ref="A634:B634"/>
    <mergeCell ref="A623:B623"/>
    <mergeCell ref="A624:B624"/>
    <mergeCell ref="A625:B625"/>
    <mergeCell ref="A626:B626"/>
    <mergeCell ref="A627:B627"/>
    <mergeCell ref="A628:B628"/>
    <mergeCell ref="A641:B641"/>
    <mergeCell ref="A642:B642"/>
    <mergeCell ref="A643:B643"/>
    <mergeCell ref="A644:B644"/>
    <mergeCell ref="A645:B645"/>
    <mergeCell ref="A646:B646"/>
    <mergeCell ref="A635:C635"/>
    <mergeCell ref="A636:C636"/>
    <mergeCell ref="A637:B637"/>
    <mergeCell ref="A638:B638"/>
    <mergeCell ref="A639:B639"/>
    <mergeCell ref="A640:C640"/>
    <mergeCell ref="A653:B653"/>
    <mergeCell ref="A654:B654"/>
    <mergeCell ref="A655:B655"/>
    <mergeCell ref="A656:B656"/>
    <mergeCell ref="A657:B657"/>
    <mergeCell ref="A658:B658"/>
    <mergeCell ref="A647:B647"/>
    <mergeCell ref="A648:B648"/>
    <mergeCell ref="A649:B649"/>
    <mergeCell ref="A650:B650"/>
    <mergeCell ref="A651:B651"/>
    <mergeCell ref="A652:B652"/>
    <mergeCell ref="A665:B665"/>
    <mergeCell ref="A666:B666"/>
    <mergeCell ref="A667:B667"/>
    <mergeCell ref="A668:B668"/>
    <mergeCell ref="A669:B669"/>
    <mergeCell ref="A670:B670"/>
    <mergeCell ref="A659:B659"/>
    <mergeCell ref="A660:B660"/>
    <mergeCell ref="A661:B661"/>
    <mergeCell ref="A662:B662"/>
    <mergeCell ref="A663:C663"/>
    <mergeCell ref="A664:B664"/>
    <mergeCell ref="A677:B677"/>
    <mergeCell ref="A678:B678"/>
    <mergeCell ref="A679:B679"/>
    <mergeCell ref="A680:B680"/>
    <mergeCell ref="A681:B681"/>
    <mergeCell ref="A682:B682"/>
    <mergeCell ref="A671:B671"/>
    <mergeCell ref="A672:B672"/>
    <mergeCell ref="A673:B673"/>
    <mergeCell ref="A674:B674"/>
    <mergeCell ref="A675:B675"/>
    <mergeCell ref="A676:C676"/>
    <mergeCell ref="A689:B689"/>
    <mergeCell ref="A690:B690"/>
    <mergeCell ref="A691:B691"/>
    <mergeCell ref="A692:B692"/>
    <mergeCell ref="A693:B693"/>
    <mergeCell ref="A694:B694"/>
    <mergeCell ref="A683:B683"/>
    <mergeCell ref="A684:B684"/>
    <mergeCell ref="A685:B685"/>
    <mergeCell ref="A686:B686"/>
    <mergeCell ref="A687:B687"/>
    <mergeCell ref="A688:B688"/>
    <mergeCell ref="A701:B701"/>
    <mergeCell ref="A702:B702"/>
    <mergeCell ref="A703:B703"/>
    <mergeCell ref="A704:B704"/>
    <mergeCell ref="A705:C705"/>
    <mergeCell ref="A706:B706"/>
    <mergeCell ref="A695:B695"/>
    <mergeCell ref="A696:B696"/>
    <mergeCell ref="A697:B697"/>
    <mergeCell ref="A698:B698"/>
    <mergeCell ref="A699:B699"/>
    <mergeCell ref="A700:B700"/>
    <mergeCell ref="A713:B713"/>
    <mergeCell ref="A714:B714"/>
    <mergeCell ref="A715:B715"/>
    <mergeCell ref="A707:B707"/>
    <mergeCell ref="A708:B708"/>
    <mergeCell ref="A709:B709"/>
    <mergeCell ref="A710:B710"/>
    <mergeCell ref="A711:B711"/>
    <mergeCell ref="A712:B712"/>
    <mergeCell ref="A1:L1"/>
    <mergeCell ref="B5:H5"/>
    <mergeCell ref="B4:H4"/>
    <mergeCell ref="B6:H6"/>
    <mergeCell ref="A570:B570"/>
    <mergeCell ref="A571:C571"/>
    <mergeCell ref="A572:B572"/>
    <mergeCell ref="A573:B573"/>
    <mergeCell ref="A553:B553"/>
    <mergeCell ref="A554:B554"/>
    <mergeCell ref="A555:C555"/>
    <mergeCell ref="A556:B556"/>
    <mergeCell ref="A557:B557"/>
    <mergeCell ref="A547:B547"/>
    <mergeCell ref="A548:B548"/>
    <mergeCell ref="A549:B549"/>
    <mergeCell ref="A550:C550"/>
    <mergeCell ref="A551:B551"/>
    <mergeCell ref="A552:B552"/>
    <mergeCell ref="A541:B541"/>
    <mergeCell ref="A542:B542"/>
    <mergeCell ref="A543:C543"/>
    <mergeCell ref="A544:B544"/>
    <mergeCell ref="A545:B545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2014-01-31T06:51:56Z</cp:lastPrinted>
  <dcterms:created xsi:type="dcterms:W3CDTF">2014-01-31T04:49:32Z</dcterms:created>
  <dcterms:modified xsi:type="dcterms:W3CDTF">2014-02-11T06:09:38Z</dcterms:modified>
</cp:coreProperties>
</file>