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435"/>
  </bookViews>
  <sheets>
    <sheet name="Мужчины" sheetId="1" r:id="rId1"/>
  </sheets>
  <definedNames>
    <definedName name="_xlnm._FilterDatabase" localSheetId="0" hidden="1">Мужчины!$B$5:$N$64</definedName>
  </definedNames>
  <calcPr calcId="152511"/>
  <fileRecoveryPr repairLoad="1"/>
</workbook>
</file>

<file path=xl/calcChain.xml><?xml version="1.0" encoding="utf-8"?>
<calcChain xmlns="http://schemas.openxmlformats.org/spreadsheetml/2006/main">
  <c r="L77" i="1" l="1"/>
  <c r="M77" i="1" s="1"/>
  <c r="L76" i="1"/>
  <c r="M76" i="1" s="1"/>
  <c r="L75" i="1"/>
  <c r="M75" i="1" s="1"/>
  <c r="L74" i="1"/>
  <c r="M74" i="1" s="1"/>
  <c r="L73" i="1"/>
  <c r="M73" i="1" s="1"/>
  <c r="L71" i="1"/>
  <c r="M71" i="1" s="1"/>
  <c r="L70" i="1"/>
  <c r="M70" i="1" s="1"/>
  <c r="L69" i="1"/>
  <c r="M69" i="1" s="1"/>
  <c r="J68" i="1"/>
  <c r="L62" i="1" l="1"/>
  <c r="L59" i="1"/>
  <c r="L53" i="1"/>
  <c r="M53" i="1" s="1"/>
  <c r="L56" i="1"/>
  <c r="M56" i="1" s="1"/>
  <c r="L50" i="1"/>
  <c r="M50" i="1" s="1"/>
  <c r="L47" i="1"/>
  <c r="M47" i="1" s="1"/>
  <c r="L29" i="1" l="1"/>
  <c r="M29" i="1" s="1"/>
  <c r="L38" i="1"/>
  <c r="M38" i="1" s="1"/>
  <c r="L44" i="1"/>
  <c r="M44" i="1" s="1"/>
  <c r="L26" i="1"/>
  <c r="M26" i="1" s="1"/>
  <c r="L41" i="1"/>
  <c r="M41" i="1" s="1"/>
  <c r="L35" i="1"/>
  <c r="M35" i="1" s="1"/>
  <c r="L32" i="1"/>
  <c r="M32" i="1" s="1"/>
  <c r="L23" i="1"/>
  <c r="M23" i="1" s="1"/>
  <c r="L20" i="1"/>
  <c r="M20" i="1" s="1"/>
  <c r="L11" i="1"/>
  <c r="M11" i="1" s="1"/>
  <c r="L14" i="1"/>
  <c r="M14" i="1" s="1"/>
  <c r="L17" i="1"/>
  <c r="M17" i="1" s="1"/>
  <c r="L5" i="1"/>
  <c r="M5" i="1" s="1"/>
  <c r="L8" i="1" l="1"/>
  <c r="M8" i="1" s="1"/>
  <c r="J4" i="1"/>
  <c r="L61" i="1" l="1"/>
  <c r="M61" i="1" s="1"/>
  <c r="L16" i="1"/>
  <c r="M16" i="1" s="1"/>
  <c r="L52" i="1" l="1"/>
  <c r="M52" i="1" s="1"/>
  <c r="L64" i="1"/>
  <c r="M64" i="1" s="1"/>
  <c r="L55" i="1"/>
  <c r="M55" i="1" s="1"/>
  <c r="L34" i="1"/>
  <c r="M34" i="1" s="1"/>
  <c r="L40" i="1"/>
  <c r="M40" i="1" s="1"/>
  <c r="L43" i="1"/>
  <c r="M43" i="1" s="1"/>
  <c r="L37" i="1"/>
  <c r="M37" i="1" s="1"/>
  <c r="L31" i="1"/>
  <c r="M31" i="1" s="1"/>
  <c r="L46" i="1"/>
  <c r="M46" i="1" s="1"/>
  <c r="L58" i="1"/>
  <c r="M58" i="1" s="1"/>
  <c r="L49" i="1"/>
  <c r="M49" i="1" s="1"/>
  <c r="L22" i="1"/>
  <c r="M22" i="1" s="1"/>
  <c r="L25" i="1"/>
  <c r="M25" i="1" s="1"/>
  <c r="L28" i="1"/>
  <c r="M28" i="1" s="1"/>
  <c r="L19" i="1"/>
  <c r="M19" i="1" s="1"/>
  <c r="L13" i="1"/>
  <c r="M13" i="1" s="1"/>
  <c r="L7" i="1"/>
  <c r="M7" i="1" s="1"/>
  <c r="L10" i="1"/>
  <c r="M10" i="1" s="1"/>
  <c r="L60" i="1" l="1"/>
  <c r="L63" i="1"/>
  <c r="L57" i="1"/>
  <c r="M57" i="1" s="1"/>
  <c r="L48" i="1"/>
  <c r="M48" i="1" s="1"/>
  <c r="L54" i="1"/>
  <c r="M54" i="1" s="1"/>
  <c r="L30" i="1"/>
  <c r="M30" i="1" s="1"/>
  <c r="L45" i="1"/>
  <c r="M45" i="1" s="1"/>
  <c r="L24" i="1"/>
  <c r="M24" i="1" s="1"/>
  <c r="L51" i="1"/>
  <c r="M51" i="1" s="1"/>
  <c r="L39" i="1"/>
  <c r="M39" i="1" s="1"/>
  <c r="L36" i="1"/>
  <c r="M36" i="1" s="1"/>
  <c r="L27" i="1"/>
  <c r="M27" i="1" s="1"/>
  <c r="L42" i="1"/>
  <c r="M42" i="1" s="1"/>
  <c r="L12" i="1"/>
  <c r="M12" i="1" s="1"/>
  <c r="L21" i="1"/>
  <c r="M21" i="1" s="1"/>
  <c r="L6" i="1"/>
  <c r="M6" i="1" s="1"/>
  <c r="L33" i="1"/>
  <c r="M33" i="1" s="1"/>
  <c r="L18" i="1"/>
  <c r="M18" i="1" s="1"/>
  <c r="L9" i="1"/>
  <c r="M9" i="1" s="1"/>
  <c r="L15" i="1"/>
  <c r="M15" i="1" s="1"/>
</calcChain>
</file>

<file path=xl/sharedStrings.xml><?xml version="1.0" encoding="utf-8"?>
<sst xmlns="http://schemas.openxmlformats.org/spreadsheetml/2006/main" count="191" uniqueCount="74">
  <si>
    <t>Место общее</t>
  </si>
  <si>
    <t>№ уч-ка</t>
  </si>
  <si>
    <t>ФИО</t>
  </si>
  <si>
    <t>Город</t>
  </si>
  <si>
    <t>Год рождения</t>
  </si>
  <si>
    <t>Результат</t>
  </si>
  <si>
    <t>Ангарск</t>
  </si>
  <si>
    <t>Усолье-Сибирское</t>
  </si>
  <si>
    <t>Иркутск</t>
  </si>
  <si>
    <t>Чернов Виталий Викторович</t>
  </si>
  <si>
    <t>Шелехов</t>
  </si>
  <si>
    <t>Новиков Максим Александрович</t>
  </si>
  <si>
    <t>Юшин Дмитрий Владиславович</t>
  </si>
  <si>
    <t>Хакимов Михаил Вадимович</t>
  </si>
  <si>
    <t>Ершов Сергей Викторович</t>
  </si>
  <si>
    <t>Букатич Александр Валерьевич</t>
  </si>
  <si>
    <t>Антипанов Александр Александрович</t>
  </si>
  <si>
    <t>Хабаровск</t>
  </si>
  <si>
    <t>Бура Игорь Геннадьевич</t>
  </si>
  <si>
    <t>Луканин Лев Михайлович</t>
  </si>
  <si>
    <t>Блинов Александр Борисович</t>
  </si>
  <si>
    <t>Тимофеев Иван Александрович</t>
  </si>
  <si>
    <t>лыжный марафон 50км</t>
  </si>
  <si>
    <t>Всего секунд</t>
  </si>
  <si>
    <t xml:space="preserve">Баллы за гонку </t>
  </si>
  <si>
    <t>Марафон</t>
  </si>
  <si>
    <t>Кубок БАМ 2015.</t>
  </si>
  <si>
    <t>Дейкин Петр</t>
  </si>
  <si>
    <t>Штеркель Алексей Сергеевич</t>
  </si>
  <si>
    <t>Байкальск</t>
  </si>
  <si>
    <t>Минин Сергей Владимирович</t>
  </si>
  <si>
    <t>Братск</t>
  </si>
  <si>
    <t>Донской Павел Константинович</t>
  </si>
  <si>
    <t>Голиков Дмитрий Александрович</t>
  </si>
  <si>
    <t>Педан Дмитрий Юрьевич</t>
  </si>
  <si>
    <t>Войличенко Сергей Константинович</t>
  </si>
  <si>
    <t>Савенков Василий Андреевич</t>
  </si>
  <si>
    <t>Игнатьев Анатолий</t>
  </si>
  <si>
    <t>Чернов Виталий</t>
  </si>
  <si>
    <t>Юшин Дмитрий</t>
  </si>
  <si>
    <t>Минин Сергей</t>
  </si>
  <si>
    <t>Новиков Максим</t>
  </si>
  <si>
    <t>Ершов Сергей</t>
  </si>
  <si>
    <t>Голиков Дмитрий</t>
  </si>
  <si>
    <t>Дейкин Пётр</t>
  </si>
  <si>
    <t>Штеркель Алексей</t>
  </si>
  <si>
    <t>Педан Дмитрий</t>
  </si>
  <si>
    <t>Войличенко Сергей</t>
  </si>
  <si>
    <t>Луканин Лев</t>
  </si>
  <si>
    <t>Хакимов Михаил</t>
  </si>
  <si>
    <t>Донской Павел</t>
  </si>
  <si>
    <t>Букатич Александр</t>
  </si>
  <si>
    <t>Тимофеев Иван</t>
  </si>
  <si>
    <t>Бура Игорь</t>
  </si>
  <si>
    <t>Блинов Александр</t>
  </si>
  <si>
    <t>Савенков Василий</t>
  </si>
  <si>
    <t>Антипанов Александр</t>
  </si>
  <si>
    <t>скайраннинг 44 км</t>
  </si>
  <si>
    <t>Лучшее время на лыжах Иванченко Евгений, сек.</t>
  </si>
  <si>
    <t>Лучшее время Скайраннинг Марков Евгений, сек.</t>
  </si>
  <si>
    <t>Веломарафон 64 км</t>
  </si>
  <si>
    <t>Место
кубок
БАМ</t>
  </si>
  <si>
    <t>Кравченко Елена</t>
  </si>
  <si>
    <t>Чебаторева Наталья</t>
  </si>
  <si>
    <t>Чеботарёва Наталья</t>
  </si>
  <si>
    <t>Чеботарёва Наталья Леонидовна</t>
  </si>
  <si>
    <t>Лайднер Эльвира</t>
  </si>
  <si>
    <t>Лайднер Эльвира Андреевна</t>
  </si>
  <si>
    <t>Итог трех марафонов</t>
  </si>
  <si>
    <t>Баллы за                  3 гонки</t>
  </si>
  <si>
    <t>Лучшее время веломарафон
Чеботарева Наталья  , сек.</t>
  </si>
  <si>
    <t>Лучшее время на лыжах Кравченко Елена, сек.</t>
  </si>
  <si>
    <t>Лучшее время Скайраннинг Кравченко Елена, сек.</t>
  </si>
  <si>
    <t>Лучшее время веломарафон
Улитин Александр  , сек.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</si>
</sst>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12"/>
      <name val="Arial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9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21" fontId="3" fillId="0" borderId="0" xfId="1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left"/>
    </xf>
    <xf numFmtId="0" fontId="6" fillId="0" borderId="0" xfId="1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3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Alignment="1" applyProtection="1">
      <alignment horizontal="left" vertical="center"/>
    </xf>
    <xf numFmtId="164" fontId="1" fillId="0" borderId="0" xfId="1" applyNumberFormat="1" applyFont="1" applyFill="1" applyBorder="1" applyAlignment="1" applyProtection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ont="1"/>
    <xf numFmtId="1" fontId="5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0" fontId="8" fillId="2" borderId="1" xfId="1" applyNumberFormat="1" applyFont="1" applyFill="1" applyBorder="1" applyAlignment="1" applyProtection="1">
      <alignment horizontal="left" vertical="center"/>
    </xf>
    <xf numFmtId="164" fontId="8" fillId="2" borderId="1" xfId="1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left" vertical="center"/>
    </xf>
    <xf numFmtId="164" fontId="8" fillId="0" borderId="1" xfId="1" applyNumberFormat="1" applyFont="1" applyFill="1" applyBorder="1" applyAlignment="1" applyProtection="1">
      <alignment horizontal="center" vertical="center"/>
    </xf>
    <xf numFmtId="1" fontId="10" fillId="2" borderId="1" xfId="1" applyNumberFormat="1" applyFont="1" applyFill="1" applyBorder="1" applyAlignment="1" applyProtection="1">
      <alignment horizontal="center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1" fontId="10" fillId="4" borderId="1" xfId="1" applyNumberFormat="1" applyFont="1" applyFill="1" applyBorder="1" applyAlignment="1" applyProtection="1">
      <alignment horizontal="center" vertical="center" wrapText="1"/>
    </xf>
    <xf numFmtId="164" fontId="11" fillId="4" borderId="1" xfId="1" applyNumberFormat="1" applyFont="1" applyFill="1" applyBorder="1" applyAlignment="1" applyProtection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 applyProtection="1">
      <alignment horizontal="center" vertical="center" wrapText="1"/>
    </xf>
    <xf numFmtId="164" fontId="11" fillId="3" borderId="1" xfId="1" applyNumberFormat="1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zoomScaleNormal="100" workbookViewId="0">
      <selection activeCell="E11" sqref="E11"/>
    </sheetView>
  </sheetViews>
  <sheetFormatPr defaultRowHeight="15" x14ac:dyDescent="0.25"/>
  <cols>
    <col min="1" max="1" width="6.7109375" bestFit="1" customWidth="1"/>
    <col min="2" max="2" width="6.85546875" customWidth="1"/>
    <col min="3" max="3" width="7" customWidth="1"/>
    <col min="4" max="4" width="34.28515625" style="5" customWidth="1"/>
    <col min="5" max="5" width="18.5703125" customWidth="1"/>
    <col min="6" max="6" width="10.5703125" customWidth="1"/>
    <col min="7" max="7" width="21.5703125" customWidth="1"/>
    <col min="8" max="8" width="16.5703125" customWidth="1"/>
    <col min="9" max="9" width="15.140625" customWidth="1"/>
    <col min="10" max="10" width="14.7109375" customWidth="1"/>
    <col min="11" max="11" width="14.42578125" style="18" bestFit="1" customWidth="1"/>
    <col min="12" max="12" width="9.140625" style="10"/>
    <col min="13" max="13" width="11.42578125" style="10" customWidth="1"/>
    <col min="14" max="14" width="10.42578125" style="7" customWidth="1"/>
  </cols>
  <sheetData>
    <row r="1" spans="1:14" ht="15.75" x14ac:dyDescent="0.25">
      <c r="B1" s="1"/>
      <c r="C1" s="1"/>
      <c r="D1" s="6" t="s">
        <v>26</v>
      </c>
      <c r="E1" s="1"/>
      <c r="F1" s="1"/>
      <c r="G1" s="1"/>
      <c r="H1" s="1"/>
      <c r="I1" s="1"/>
      <c r="J1" s="1"/>
      <c r="K1" s="15"/>
    </row>
    <row r="2" spans="1:14" ht="23.25" customHeight="1" x14ac:dyDescent="0.25">
      <c r="B2" s="1"/>
      <c r="C2" s="2"/>
      <c r="D2" s="8" t="s">
        <v>68</v>
      </c>
      <c r="E2" s="9"/>
      <c r="F2" s="3"/>
      <c r="G2" s="3"/>
      <c r="H2" s="3"/>
      <c r="I2" s="3"/>
      <c r="J2" s="3"/>
      <c r="K2" s="16"/>
    </row>
    <row r="3" spans="1:14" ht="75" x14ac:dyDescent="0.25">
      <c r="A3" s="48" t="s">
        <v>61</v>
      </c>
      <c r="B3" s="49" t="s">
        <v>0</v>
      </c>
      <c r="C3" s="49" t="s">
        <v>1</v>
      </c>
      <c r="D3" s="49" t="s">
        <v>2</v>
      </c>
      <c r="E3" s="49" t="s">
        <v>3</v>
      </c>
      <c r="F3" s="49" t="s">
        <v>4</v>
      </c>
      <c r="G3" s="49" t="s">
        <v>25</v>
      </c>
      <c r="H3" s="49" t="s">
        <v>58</v>
      </c>
      <c r="I3" s="49" t="s">
        <v>59</v>
      </c>
      <c r="J3" s="49" t="s">
        <v>73</v>
      </c>
      <c r="K3" s="50" t="s">
        <v>5</v>
      </c>
      <c r="L3" s="51" t="s">
        <v>23</v>
      </c>
      <c r="M3" s="51" t="s">
        <v>24</v>
      </c>
      <c r="N3" s="52" t="s">
        <v>69</v>
      </c>
    </row>
    <row r="4" spans="1:14" hidden="1" x14ac:dyDescent="0.25">
      <c r="A4" s="4"/>
      <c r="B4" s="11"/>
      <c r="C4" s="11"/>
      <c r="D4" s="11"/>
      <c r="E4" s="11"/>
      <c r="F4" s="11"/>
      <c r="G4" s="11"/>
      <c r="H4" s="11"/>
      <c r="I4" s="14">
        <v>0.11939814814814814</v>
      </c>
      <c r="J4" s="13">
        <f>HOUR(I4)*3600+MINUTE(I4)*60+SECOND(I4)</f>
        <v>10316</v>
      </c>
      <c r="K4" s="17"/>
      <c r="L4" s="19"/>
      <c r="M4" s="19"/>
      <c r="N4" s="12"/>
    </row>
    <row r="5" spans="1:14" x14ac:dyDescent="0.25">
      <c r="A5" s="57">
        <v>1</v>
      </c>
      <c r="B5" s="24">
        <v>4</v>
      </c>
      <c r="C5" s="24">
        <v>20</v>
      </c>
      <c r="D5" s="25" t="s">
        <v>39</v>
      </c>
      <c r="E5" s="28" t="s">
        <v>8</v>
      </c>
      <c r="F5" s="28">
        <v>1975</v>
      </c>
      <c r="G5" s="25" t="s">
        <v>60</v>
      </c>
      <c r="H5" s="24"/>
      <c r="I5" s="24"/>
      <c r="J5" s="24">
        <v>10316</v>
      </c>
      <c r="K5" s="20">
        <v>0.13192129629629631</v>
      </c>
      <c r="L5" s="31">
        <f t="shared" ref="L5:L36" si="0">HOUR(K5)*3600+MINUTE(K5)*60+SECOND(K5)</f>
        <v>11398</v>
      </c>
      <c r="M5" s="22">
        <f>((2-(L5/J5))*1000)</f>
        <v>895.11438542070573</v>
      </c>
      <c r="N5" s="22">
        <v>2690</v>
      </c>
    </row>
    <row r="6" spans="1:14" x14ac:dyDescent="0.25">
      <c r="A6" s="57"/>
      <c r="B6" s="32">
        <v>20</v>
      </c>
      <c r="C6" s="32">
        <v>611</v>
      </c>
      <c r="D6" s="33" t="s">
        <v>12</v>
      </c>
      <c r="E6" s="32"/>
      <c r="F6" s="32"/>
      <c r="G6" s="33" t="s">
        <v>22</v>
      </c>
      <c r="H6" s="24">
        <v>9579</v>
      </c>
      <c r="I6" s="24"/>
      <c r="J6" s="24"/>
      <c r="K6" s="34">
        <v>0.12679398148148149</v>
      </c>
      <c r="L6" s="31">
        <f t="shared" si="0"/>
        <v>10955</v>
      </c>
      <c r="M6" s="22">
        <f>((2-(L6/H6))*1000)</f>
        <v>856.35243762396908</v>
      </c>
      <c r="N6" s="22"/>
    </row>
    <row r="7" spans="1:14" x14ac:dyDescent="0.25">
      <c r="A7" s="57"/>
      <c r="B7" s="28">
        <v>4</v>
      </c>
      <c r="C7" s="28">
        <v>90</v>
      </c>
      <c r="D7" s="29" t="s">
        <v>39</v>
      </c>
      <c r="E7" s="28"/>
      <c r="F7" s="28"/>
      <c r="G7" s="25" t="s">
        <v>57</v>
      </c>
      <c r="H7" s="24"/>
      <c r="I7" s="24">
        <v>15292</v>
      </c>
      <c r="J7" s="24"/>
      <c r="K7" s="30">
        <v>0.18779513888888888</v>
      </c>
      <c r="L7" s="31">
        <f t="shared" si="0"/>
        <v>16226</v>
      </c>
      <c r="M7" s="22">
        <f>((2-(L7/I7))*1000)</f>
        <v>938.92231232016729</v>
      </c>
      <c r="N7" s="22"/>
    </row>
    <row r="8" spans="1:14" x14ac:dyDescent="0.25">
      <c r="A8" s="56">
        <v>2</v>
      </c>
      <c r="B8" s="26">
        <v>19</v>
      </c>
      <c r="C8" s="26">
        <v>35</v>
      </c>
      <c r="D8" s="27" t="s">
        <v>38</v>
      </c>
      <c r="E8" s="35" t="s">
        <v>10</v>
      </c>
      <c r="F8" s="35">
        <v>1979</v>
      </c>
      <c r="G8" s="27" t="s">
        <v>60</v>
      </c>
      <c r="H8" s="26"/>
      <c r="I8" s="26"/>
      <c r="J8" s="26">
        <v>10316</v>
      </c>
      <c r="K8" s="21">
        <v>0.1648263888888889</v>
      </c>
      <c r="L8" s="38">
        <f t="shared" si="0"/>
        <v>14241</v>
      </c>
      <c r="M8" s="23">
        <f>((2-(L8/J8))*1000)</f>
        <v>619.52307095773551</v>
      </c>
      <c r="N8" s="23">
        <v>2547</v>
      </c>
    </row>
    <row r="9" spans="1:14" x14ac:dyDescent="0.25">
      <c r="A9" s="56"/>
      <c r="B9" s="39">
        <v>4</v>
      </c>
      <c r="C9" s="39">
        <v>610</v>
      </c>
      <c r="D9" s="40" t="s">
        <v>9</v>
      </c>
      <c r="E9" s="39"/>
      <c r="F9" s="39"/>
      <c r="G9" s="40" t="s">
        <v>22</v>
      </c>
      <c r="H9" s="26">
        <v>9579</v>
      </c>
      <c r="I9" s="26"/>
      <c r="J9" s="26"/>
      <c r="K9" s="41">
        <v>0.11416666666666668</v>
      </c>
      <c r="L9" s="38">
        <f t="shared" si="0"/>
        <v>9864</v>
      </c>
      <c r="M9" s="23">
        <f>((2-(L9/H9))*1000)</f>
        <v>970.24741622298768</v>
      </c>
      <c r="N9" s="23"/>
    </row>
    <row r="10" spans="1:14" x14ac:dyDescent="0.25">
      <c r="A10" s="56"/>
      <c r="B10" s="35">
        <v>2</v>
      </c>
      <c r="C10" s="35">
        <v>7</v>
      </c>
      <c r="D10" s="36" t="s">
        <v>38</v>
      </c>
      <c r="E10" s="35"/>
      <c r="F10" s="35"/>
      <c r="G10" s="27" t="s">
        <v>57</v>
      </c>
      <c r="H10" s="26"/>
      <c r="I10" s="26">
        <v>15292</v>
      </c>
      <c r="J10" s="26"/>
      <c r="K10" s="37">
        <v>0.18453587962962964</v>
      </c>
      <c r="L10" s="38">
        <f t="shared" si="0"/>
        <v>15944</v>
      </c>
      <c r="M10" s="23">
        <f>((2-(L10/I10))*1000)</f>
        <v>957.36332722992427</v>
      </c>
      <c r="N10" s="23"/>
    </row>
    <row r="11" spans="1:14" x14ac:dyDescent="0.25">
      <c r="A11" s="57">
        <v>3</v>
      </c>
      <c r="B11" s="24">
        <v>6</v>
      </c>
      <c r="C11" s="24">
        <v>47</v>
      </c>
      <c r="D11" s="25" t="s">
        <v>40</v>
      </c>
      <c r="E11" s="28" t="s">
        <v>31</v>
      </c>
      <c r="F11" s="28">
        <v>1985</v>
      </c>
      <c r="G11" s="25" t="s">
        <v>60</v>
      </c>
      <c r="H11" s="24"/>
      <c r="I11" s="24"/>
      <c r="J11" s="24">
        <v>10316</v>
      </c>
      <c r="K11" s="20">
        <v>0.13793981481481482</v>
      </c>
      <c r="L11" s="22">
        <f t="shared" si="0"/>
        <v>11918</v>
      </c>
      <c r="M11" s="22">
        <f>((2-(L11/J11))*1000)</f>
        <v>844.70725087243113</v>
      </c>
      <c r="N11" s="22">
        <v>2499</v>
      </c>
    </row>
    <row r="12" spans="1:14" x14ac:dyDescent="0.25">
      <c r="A12" s="57"/>
      <c r="B12" s="32">
        <v>27</v>
      </c>
      <c r="C12" s="32">
        <v>619</v>
      </c>
      <c r="D12" s="33" t="s">
        <v>30</v>
      </c>
      <c r="E12" s="32"/>
      <c r="F12" s="32"/>
      <c r="G12" s="33" t="s">
        <v>22</v>
      </c>
      <c r="H12" s="24">
        <v>9579</v>
      </c>
      <c r="I12" s="24"/>
      <c r="J12" s="24"/>
      <c r="K12" s="34">
        <v>0.13034722222222223</v>
      </c>
      <c r="L12" s="31">
        <f t="shared" si="0"/>
        <v>11262</v>
      </c>
      <c r="M12" s="22">
        <f>((2-(L12/H12))*1000)</f>
        <v>824.30316316943311</v>
      </c>
      <c r="N12" s="22"/>
    </row>
    <row r="13" spans="1:14" x14ac:dyDescent="0.25">
      <c r="A13" s="57"/>
      <c r="B13" s="28">
        <v>11</v>
      </c>
      <c r="C13" s="28">
        <v>99</v>
      </c>
      <c r="D13" s="29" t="s">
        <v>40</v>
      </c>
      <c r="E13" s="28"/>
      <c r="F13" s="28"/>
      <c r="G13" s="25" t="s">
        <v>57</v>
      </c>
      <c r="H13" s="24"/>
      <c r="I13" s="24">
        <v>15292</v>
      </c>
      <c r="J13" s="24"/>
      <c r="K13" s="30">
        <v>0.20708796296296295</v>
      </c>
      <c r="L13" s="31">
        <f t="shared" si="0"/>
        <v>17892</v>
      </c>
      <c r="M13" s="22">
        <f>((2-(L13/I13))*1000)</f>
        <v>829.97645827883866</v>
      </c>
      <c r="N13" s="22"/>
    </row>
    <row r="14" spans="1:14" ht="21" customHeight="1" x14ac:dyDescent="0.25">
      <c r="A14" s="56">
        <v>4</v>
      </c>
      <c r="B14" s="26">
        <v>5</v>
      </c>
      <c r="C14" s="26">
        <v>43</v>
      </c>
      <c r="D14" s="27" t="s">
        <v>27</v>
      </c>
      <c r="E14" s="35" t="s">
        <v>7</v>
      </c>
      <c r="F14" s="35">
        <v>1978</v>
      </c>
      <c r="G14" s="27" t="s">
        <v>60</v>
      </c>
      <c r="H14" s="26"/>
      <c r="I14" s="26"/>
      <c r="J14" s="26">
        <v>10316</v>
      </c>
      <c r="K14" s="21">
        <v>0.13707175925925927</v>
      </c>
      <c r="L14" s="23">
        <f t="shared" si="0"/>
        <v>11843</v>
      </c>
      <c r="M14" s="23">
        <f>((2-(L14/J14))*1000)</f>
        <v>851.97751066304761</v>
      </c>
      <c r="N14" s="23">
        <v>2497</v>
      </c>
    </row>
    <row r="15" spans="1:14" x14ac:dyDescent="0.25">
      <c r="A15" s="56"/>
      <c r="B15" s="39">
        <v>3</v>
      </c>
      <c r="C15" s="39">
        <v>620</v>
      </c>
      <c r="D15" s="40" t="s">
        <v>27</v>
      </c>
      <c r="E15" s="39"/>
      <c r="F15" s="39"/>
      <c r="G15" s="40" t="s">
        <v>22</v>
      </c>
      <c r="H15" s="26">
        <v>9579</v>
      </c>
      <c r="I15" s="26"/>
      <c r="J15" s="26"/>
      <c r="K15" s="41">
        <v>0.11328703703703703</v>
      </c>
      <c r="L15" s="38">
        <f t="shared" si="0"/>
        <v>9788</v>
      </c>
      <c r="M15" s="23">
        <f>((2-(L15/H15))*1000)</f>
        <v>978.18143856352435</v>
      </c>
      <c r="N15" s="23"/>
    </row>
    <row r="16" spans="1:14" x14ac:dyDescent="0.25">
      <c r="A16" s="56"/>
      <c r="B16" s="35">
        <v>18</v>
      </c>
      <c r="C16" s="35">
        <v>64</v>
      </c>
      <c r="D16" s="36" t="s">
        <v>44</v>
      </c>
      <c r="E16" s="35"/>
      <c r="F16" s="35"/>
      <c r="G16" s="27" t="s">
        <v>57</v>
      </c>
      <c r="H16" s="26"/>
      <c r="I16" s="26">
        <v>15292</v>
      </c>
      <c r="J16" s="26"/>
      <c r="K16" s="37">
        <v>0.23591435185185183</v>
      </c>
      <c r="L16" s="38">
        <f t="shared" si="0"/>
        <v>20383</v>
      </c>
      <c r="M16" s="23">
        <f>((2-(L16/I16))*1000)</f>
        <v>667.08082657598754</v>
      </c>
      <c r="N16" s="23"/>
    </row>
    <row r="17" spans="1:14" x14ac:dyDescent="0.25">
      <c r="A17" s="57">
        <v>5</v>
      </c>
      <c r="B17" s="24">
        <v>24</v>
      </c>
      <c r="C17" s="24">
        <v>19</v>
      </c>
      <c r="D17" s="25" t="s">
        <v>41</v>
      </c>
      <c r="E17" s="28" t="s">
        <v>8</v>
      </c>
      <c r="F17" s="28">
        <v>1984</v>
      </c>
      <c r="G17" s="25" t="s">
        <v>60</v>
      </c>
      <c r="H17" s="24"/>
      <c r="I17" s="24"/>
      <c r="J17" s="24">
        <v>10316</v>
      </c>
      <c r="K17" s="20">
        <v>0.17729166666666665</v>
      </c>
      <c r="L17" s="31">
        <f t="shared" si="0"/>
        <v>15318</v>
      </c>
      <c r="M17" s="22">
        <f>((2-(L17/J17))*1000)</f>
        <v>515.12214036448233</v>
      </c>
      <c r="N17" s="22">
        <v>2228</v>
      </c>
    </row>
    <row r="18" spans="1:14" x14ac:dyDescent="0.25">
      <c r="A18" s="57"/>
      <c r="B18" s="32">
        <v>12</v>
      </c>
      <c r="C18" s="32">
        <v>608</v>
      </c>
      <c r="D18" s="33" t="s">
        <v>11</v>
      </c>
      <c r="E18" s="32"/>
      <c r="F18" s="32"/>
      <c r="G18" s="33" t="s">
        <v>22</v>
      </c>
      <c r="H18" s="24">
        <v>9579</v>
      </c>
      <c r="I18" s="24"/>
      <c r="J18" s="24"/>
      <c r="K18" s="34">
        <v>0.12314814814814816</v>
      </c>
      <c r="L18" s="31">
        <f t="shared" si="0"/>
        <v>10640</v>
      </c>
      <c r="M18" s="22">
        <f>((2-(L18/H18))*1000)</f>
        <v>889.23687232487737</v>
      </c>
      <c r="N18" s="22"/>
    </row>
    <row r="19" spans="1:14" x14ac:dyDescent="0.25">
      <c r="A19" s="57"/>
      <c r="B19" s="28">
        <v>12</v>
      </c>
      <c r="C19" s="28">
        <v>27</v>
      </c>
      <c r="D19" s="29" t="s">
        <v>41</v>
      </c>
      <c r="E19" s="28"/>
      <c r="F19" s="28"/>
      <c r="G19" s="25" t="s">
        <v>57</v>
      </c>
      <c r="H19" s="24"/>
      <c r="I19" s="24">
        <v>15292</v>
      </c>
      <c r="J19" s="24"/>
      <c r="K19" s="30">
        <v>0.2081898148148148</v>
      </c>
      <c r="L19" s="31">
        <f t="shared" si="0"/>
        <v>17988</v>
      </c>
      <c r="M19" s="22">
        <f>((2-(L19/I19))*1000)</f>
        <v>823.69866596913414</v>
      </c>
      <c r="N19" s="22"/>
    </row>
    <row r="20" spans="1:14" x14ac:dyDescent="0.25">
      <c r="A20" s="56">
        <v>6</v>
      </c>
      <c r="B20" s="26">
        <v>14</v>
      </c>
      <c r="C20" s="26">
        <v>27</v>
      </c>
      <c r="D20" s="27" t="s">
        <v>45</v>
      </c>
      <c r="E20" s="35" t="s">
        <v>29</v>
      </c>
      <c r="F20" s="35">
        <v>1985</v>
      </c>
      <c r="G20" s="27" t="s">
        <v>60</v>
      </c>
      <c r="H20" s="26"/>
      <c r="I20" s="26"/>
      <c r="J20" s="26">
        <v>10316</v>
      </c>
      <c r="K20" s="21">
        <v>0.1555324074074074</v>
      </c>
      <c r="L20" s="23">
        <f t="shared" si="0"/>
        <v>13438</v>
      </c>
      <c r="M20" s="23">
        <f>((2-(L20/J20))*1000)</f>
        <v>697.36331911593652</v>
      </c>
      <c r="N20" s="23">
        <v>2147</v>
      </c>
    </row>
    <row r="21" spans="1:14" s="7" customFormat="1" x14ac:dyDescent="0.25">
      <c r="A21" s="56"/>
      <c r="B21" s="39">
        <v>23</v>
      </c>
      <c r="C21" s="39">
        <v>674</v>
      </c>
      <c r="D21" s="40" t="s">
        <v>28</v>
      </c>
      <c r="E21" s="39"/>
      <c r="F21" s="39"/>
      <c r="G21" s="40" t="s">
        <v>22</v>
      </c>
      <c r="H21" s="26">
        <v>9579</v>
      </c>
      <c r="I21" s="26"/>
      <c r="J21" s="26"/>
      <c r="K21" s="41">
        <v>0.12890046296296295</v>
      </c>
      <c r="L21" s="38">
        <f t="shared" si="0"/>
        <v>11137</v>
      </c>
      <c r="M21" s="23">
        <f>((2-(L21/H21))*1000)</f>
        <v>837.352542019</v>
      </c>
      <c r="N21" s="23"/>
    </row>
    <row r="22" spans="1:14" x14ac:dyDescent="0.25">
      <c r="A22" s="56"/>
      <c r="B22" s="35">
        <v>20</v>
      </c>
      <c r="C22" s="35">
        <v>96</v>
      </c>
      <c r="D22" s="36" t="s">
        <v>45</v>
      </c>
      <c r="E22" s="35"/>
      <c r="F22" s="35"/>
      <c r="G22" s="27" t="s">
        <v>57</v>
      </c>
      <c r="H22" s="26"/>
      <c r="I22" s="26">
        <v>15292</v>
      </c>
      <c r="J22" s="26"/>
      <c r="K22" s="37">
        <v>0.24553587962962964</v>
      </c>
      <c r="L22" s="38">
        <f t="shared" si="0"/>
        <v>21214</v>
      </c>
      <c r="M22" s="23">
        <f>((2-(L22/I22))*1000)</f>
        <v>612.73868689510857</v>
      </c>
      <c r="N22" s="23"/>
    </row>
    <row r="23" spans="1:14" x14ac:dyDescent="0.25">
      <c r="A23" s="57">
        <v>7</v>
      </c>
      <c r="B23" s="24">
        <v>20</v>
      </c>
      <c r="C23" s="24">
        <v>6</v>
      </c>
      <c r="D23" s="25" t="s">
        <v>43</v>
      </c>
      <c r="E23" s="28" t="s">
        <v>10</v>
      </c>
      <c r="F23" s="28">
        <v>1990</v>
      </c>
      <c r="G23" s="25" t="s">
        <v>60</v>
      </c>
      <c r="H23" s="24"/>
      <c r="I23" s="24"/>
      <c r="J23" s="24">
        <v>10316</v>
      </c>
      <c r="K23" s="20">
        <v>0.16876157407407408</v>
      </c>
      <c r="L23" s="22">
        <f t="shared" si="0"/>
        <v>14581</v>
      </c>
      <c r="M23" s="22">
        <f>((2-(L23/J23))*1000)</f>
        <v>586.56455990694064</v>
      </c>
      <c r="N23" s="22">
        <v>1920</v>
      </c>
    </row>
    <row r="24" spans="1:14" x14ac:dyDescent="0.25">
      <c r="A24" s="57"/>
      <c r="B24" s="32">
        <v>81</v>
      </c>
      <c r="C24" s="32">
        <v>728</v>
      </c>
      <c r="D24" s="33" t="s">
        <v>33</v>
      </c>
      <c r="E24" s="32"/>
      <c r="F24" s="32"/>
      <c r="G24" s="33" t="s">
        <v>22</v>
      </c>
      <c r="H24" s="24">
        <v>9579</v>
      </c>
      <c r="I24" s="24"/>
      <c r="J24" s="24"/>
      <c r="K24" s="34">
        <v>0.15337962962962962</v>
      </c>
      <c r="L24" s="31">
        <f t="shared" si="0"/>
        <v>13252</v>
      </c>
      <c r="M24" s="22">
        <f>((2-(L24/H24))*1000)</f>
        <v>616.55705188433046</v>
      </c>
      <c r="N24" s="22"/>
    </row>
    <row r="25" spans="1:14" ht="17.25" customHeight="1" x14ac:dyDescent="0.25">
      <c r="A25" s="57"/>
      <c r="B25" s="28">
        <v>16</v>
      </c>
      <c r="C25" s="28">
        <v>30</v>
      </c>
      <c r="D25" s="29" t="s">
        <v>43</v>
      </c>
      <c r="E25" s="28"/>
      <c r="F25" s="28"/>
      <c r="G25" s="25" t="s">
        <v>57</v>
      </c>
      <c r="H25" s="24"/>
      <c r="I25" s="24">
        <v>15292</v>
      </c>
      <c r="J25" s="24"/>
      <c r="K25" s="30">
        <v>0.22702777777777777</v>
      </c>
      <c r="L25" s="31">
        <f t="shared" si="0"/>
        <v>19615</v>
      </c>
      <c r="M25" s="22">
        <f>((2-(L25/I25))*1000)</f>
        <v>717.30316505362282</v>
      </c>
      <c r="N25" s="22"/>
    </row>
    <row r="26" spans="1:14" x14ac:dyDescent="0.25">
      <c r="A26" s="56">
        <v>8</v>
      </c>
      <c r="B26" s="26">
        <v>39</v>
      </c>
      <c r="C26" s="26">
        <v>51</v>
      </c>
      <c r="D26" s="27" t="s">
        <v>42</v>
      </c>
      <c r="E26" s="35" t="s">
        <v>8</v>
      </c>
      <c r="F26" s="35">
        <v>1977</v>
      </c>
      <c r="G26" s="27" t="s">
        <v>60</v>
      </c>
      <c r="H26" s="26"/>
      <c r="I26" s="26"/>
      <c r="J26" s="26">
        <v>10316</v>
      </c>
      <c r="K26" s="21">
        <v>0.20366898148148149</v>
      </c>
      <c r="L26" s="23">
        <f t="shared" si="0"/>
        <v>17597</v>
      </c>
      <c r="M26" s="23">
        <f>((2-(L26/J26))*1000)</f>
        <v>294.20317952694842</v>
      </c>
      <c r="N26" s="23">
        <v>1784</v>
      </c>
    </row>
    <row r="27" spans="1:14" x14ac:dyDescent="0.25">
      <c r="A27" s="56"/>
      <c r="B27" s="39">
        <v>49</v>
      </c>
      <c r="C27" s="39">
        <v>651</v>
      </c>
      <c r="D27" s="40" t="s">
        <v>14</v>
      </c>
      <c r="E27" s="39"/>
      <c r="F27" s="39"/>
      <c r="G27" s="40" t="s">
        <v>22</v>
      </c>
      <c r="H27" s="26">
        <v>9579</v>
      </c>
      <c r="I27" s="26"/>
      <c r="J27" s="26"/>
      <c r="K27" s="41">
        <v>0.13853009259259261</v>
      </c>
      <c r="L27" s="38">
        <f t="shared" si="0"/>
        <v>11969</v>
      </c>
      <c r="M27" s="23">
        <f>((2-(L27/H27))*1000)</f>
        <v>750.49587639628351</v>
      </c>
      <c r="N27" s="23"/>
    </row>
    <row r="28" spans="1:14" x14ac:dyDescent="0.25">
      <c r="A28" s="56"/>
      <c r="B28" s="35">
        <v>14</v>
      </c>
      <c r="C28" s="35">
        <v>102</v>
      </c>
      <c r="D28" s="36" t="s">
        <v>42</v>
      </c>
      <c r="E28" s="35"/>
      <c r="F28" s="35"/>
      <c r="G28" s="27" t="s">
        <v>57</v>
      </c>
      <c r="H28" s="26"/>
      <c r="I28" s="26">
        <v>15292</v>
      </c>
      <c r="J28" s="26"/>
      <c r="K28" s="37">
        <v>0.22310185185185186</v>
      </c>
      <c r="L28" s="38">
        <f t="shared" si="0"/>
        <v>19276</v>
      </c>
      <c r="M28" s="23">
        <f>((2-(L28/I28))*1000)</f>
        <v>739.47161914726655</v>
      </c>
      <c r="N28" s="23"/>
    </row>
    <row r="29" spans="1:14" x14ac:dyDescent="0.25">
      <c r="A29" s="57">
        <v>9</v>
      </c>
      <c r="B29" s="24">
        <v>21</v>
      </c>
      <c r="C29" s="24">
        <v>41</v>
      </c>
      <c r="D29" s="25" t="s">
        <v>49</v>
      </c>
      <c r="E29" s="28" t="s">
        <v>8</v>
      </c>
      <c r="F29" s="28">
        <v>1987</v>
      </c>
      <c r="G29" s="25" t="s">
        <v>60</v>
      </c>
      <c r="H29" s="24"/>
      <c r="I29" s="24"/>
      <c r="J29" s="24">
        <v>10316</v>
      </c>
      <c r="K29" s="20">
        <v>0.17085648148148147</v>
      </c>
      <c r="L29" s="22">
        <f t="shared" si="0"/>
        <v>14762</v>
      </c>
      <c r="M29" s="22">
        <f>((2-(L29/J29))*1000)</f>
        <v>569.01899961225274</v>
      </c>
      <c r="N29" s="22">
        <v>1648</v>
      </c>
    </row>
    <row r="30" spans="1:14" x14ac:dyDescent="0.25">
      <c r="A30" s="57"/>
      <c r="B30" s="32">
        <v>83</v>
      </c>
      <c r="C30" s="32">
        <v>661</v>
      </c>
      <c r="D30" s="33" t="s">
        <v>13</v>
      </c>
      <c r="E30" s="32"/>
      <c r="F30" s="32"/>
      <c r="G30" s="33" t="s">
        <v>22</v>
      </c>
      <c r="H30" s="24">
        <v>9579</v>
      </c>
      <c r="I30" s="24"/>
      <c r="J30" s="24"/>
      <c r="K30" s="34">
        <v>0.15420138888888887</v>
      </c>
      <c r="L30" s="31">
        <f t="shared" si="0"/>
        <v>13323</v>
      </c>
      <c r="M30" s="22">
        <f>((2-(L30/H30))*1000)</f>
        <v>609.14500469777647</v>
      </c>
      <c r="N30" s="22"/>
    </row>
    <row r="31" spans="1:14" x14ac:dyDescent="0.25">
      <c r="A31" s="57"/>
      <c r="B31" s="28">
        <v>34</v>
      </c>
      <c r="C31" s="28">
        <v>10</v>
      </c>
      <c r="D31" s="29" t="s">
        <v>49</v>
      </c>
      <c r="E31" s="28"/>
      <c r="F31" s="28"/>
      <c r="G31" s="25" t="s">
        <v>57</v>
      </c>
      <c r="H31" s="24"/>
      <c r="I31" s="24">
        <v>15292</v>
      </c>
      <c r="J31" s="24"/>
      <c r="K31" s="30">
        <v>0.27082986111111113</v>
      </c>
      <c r="L31" s="31">
        <f t="shared" si="0"/>
        <v>23400</v>
      </c>
      <c r="M31" s="22">
        <f>((2-(L31/I31))*1000)</f>
        <v>469.78812450954746</v>
      </c>
      <c r="N31" s="22"/>
    </row>
    <row r="32" spans="1:14" x14ac:dyDescent="0.25">
      <c r="A32" s="56">
        <v>10</v>
      </c>
      <c r="B32" s="26">
        <v>31</v>
      </c>
      <c r="C32" s="26">
        <v>56</v>
      </c>
      <c r="D32" s="27" t="s">
        <v>53</v>
      </c>
      <c r="E32" s="35" t="s">
        <v>6</v>
      </c>
      <c r="F32" s="35">
        <v>1995</v>
      </c>
      <c r="G32" s="27" t="s">
        <v>60</v>
      </c>
      <c r="H32" s="26"/>
      <c r="I32" s="26"/>
      <c r="J32" s="26">
        <v>10316</v>
      </c>
      <c r="K32" s="21">
        <v>0.18912037037037036</v>
      </c>
      <c r="L32" s="23">
        <f t="shared" si="0"/>
        <v>16340</v>
      </c>
      <c r="M32" s="23">
        <f>((2-(L32/J32))*1000)</f>
        <v>416.05273361768138</v>
      </c>
      <c r="N32" s="23">
        <v>1600</v>
      </c>
    </row>
    <row r="33" spans="1:14" x14ac:dyDescent="0.25">
      <c r="A33" s="56"/>
      <c r="B33" s="39">
        <v>14</v>
      </c>
      <c r="C33" s="39">
        <v>613</v>
      </c>
      <c r="D33" s="40" t="s">
        <v>18</v>
      </c>
      <c r="E33" s="39"/>
      <c r="F33" s="39"/>
      <c r="G33" s="40" t="s">
        <v>22</v>
      </c>
      <c r="H33" s="26">
        <v>9579</v>
      </c>
      <c r="I33" s="26"/>
      <c r="J33" s="26"/>
      <c r="K33" s="41">
        <v>0.12460648148148147</v>
      </c>
      <c r="L33" s="38">
        <f t="shared" si="0"/>
        <v>10766</v>
      </c>
      <c r="M33" s="23">
        <f>((2-(L33/H33))*1000)</f>
        <v>876.08309844451401</v>
      </c>
      <c r="N33" s="23"/>
    </row>
    <row r="34" spans="1:14" x14ac:dyDescent="0.25">
      <c r="A34" s="56"/>
      <c r="B34" s="35">
        <v>45</v>
      </c>
      <c r="C34" s="35">
        <v>47</v>
      </c>
      <c r="D34" s="36" t="s">
        <v>53</v>
      </c>
      <c r="E34" s="35"/>
      <c r="F34" s="35"/>
      <c r="G34" s="27" t="s">
        <v>57</v>
      </c>
      <c r="H34" s="26"/>
      <c r="I34" s="26">
        <v>15292</v>
      </c>
      <c r="J34" s="26"/>
      <c r="K34" s="37">
        <v>0.29943287037037042</v>
      </c>
      <c r="L34" s="38">
        <f t="shared" si="0"/>
        <v>25871</v>
      </c>
      <c r="M34" s="23">
        <f>((2-(L34/I34))*1000)</f>
        <v>308.20036620455136</v>
      </c>
      <c r="N34" s="23"/>
    </row>
    <row r="35" spans="1:14" x14ac:dyDescent="0.25">
      <c r="A35" s="57">
        <v>11</v>
      </c>
      <c r="B35" s="24">
        <v>30</v>
      </c>
      <c r="C35" s="24">
        <v>16</v>
      </c>
      <c r="D35" s="25" t="s">
        <v>50</v>
      </c>
      <c r="E35" s="28" t="s">
        <v>6</v>
      </c>
      <c r="F35" s="28">
        <v>1983</v>
      </c>
      <c r="G35" s="25" t="s">
        <v>60</v>
      </c>
      <c r="H35" s="24"/>
      <c r="I35" s="24"/>
      <c r="J35" s="24">
        <v>10316</v>
      </c>
      <c r="K35" s="20">
        <v>0.18877314814814816</v>
      </c>
      <c r="L35" s="22">
        <f t="shared" si="0"/>
        <v>16310</v>
      </c>
      <c r="M35" s="22">
        <f>((2-(L35/J35))*1000)</f>
        <v>418.96083753392799</v>
      </c>
      <c r="N35" s="22">
        <v>1597</v>
      </c>
    </row>
    <row r="36" spans="1:14" x14ac:dyDescent="0.25">
      <c r="A36" s="57"/>
      <c r="B36" s="32">
        <v>54</v>
      </c>
      <c r="C36" s="32">
        <v>793</v>
      </c>
      <c r="D36" s="33" t="s">
        <v>32</v>
      </c>
      <c r="E36" s="32"/>
      <c r="F36" s="32"/>
      <c r="G36" s="33" t="s">
        <v>22</v>
      </c>
      <c r="H36" s="24">
        <v>9579</v>
      </c>
      <c r="I36" s="24"/>
      <c r="J36" s="24"/>
      <c r="K36" s="34">
        <v>0.14016203703703703</v>
      </c>
      <c r="L36" s="31">
        <f t="shared" si="0"/>
        <v>12110</v>
      </c>
      <c r="M36" s="22">
        <f>((2-(L36/H36))*1000)</f>
        <v>735.77617705397211</v>
      </c>
      <c r="N36" s="22"/>
    </row>
    <row r="37" spans="1:14" x14ac:dyDescent="0.25">
      <c r="A37" s="57"/>
      <c r="B37" s="28">
        <v>36</v>
      </c>
      <c r="C37" s="28">
        <v>43</v>
      </c>
      <c r="D37" s="29" t="s">
        <v>50</v>
      </c>
      <c r="E37" s="28"/>
      <c r="F37" s="28"/>
      <c r="G37" s="25" t="s">
        <v>57</v>
      </c>
      <c r="H37" s="24"/>
      <c r="I37" s="24">
        <v>15292</v>
      </c>
      <c r="J37" s="24"/>
      <c r="K37" s="30">
        <v>0.27579050925925924</v>
      </c>
      <c r="L37" s="31">
        <f t="shared" ref="L37:L68" si="1">HOUR(K37)*3600+MINUTE(K37)*60+SECOND(K37)</f>
        <v>23828</v>
      </c>
      <c r="M37" s="22">
        <f>((2-(L37/I37))*1000)</f>
        <v>441.79963379544864</v>
      </c>
      <c r="N37" s="22"/>
    </row>
    <row r="38" spans="1:14" x14ac:dyDescent="0.25">
      <c r="A38" s="56">
        <v>12</v>
      </c>
      <c r="B38" s="26">
        <v>38</v>
      </c>
      <c r="C38" s="26">
        <v>38</v>
      </c>
      <c r="D38" s="27" t="s">
        <v>52</v>
      </c>
      <c r="E38" s="35" t="s">
        <v>8</v>
      </c>
      <c r="F38" s="35">
        <v>1980</v>
      </c>
      <c r="G38" s="27" t="s">
        <v>60</v>
      </c>
      <c r="H38" s="26"/>
      <c r="I38" s="26"/>
      <c r="J38" s="26">
        <v>10316</v>
      </c>
      <c r="K38" s="21">
        <v>0.18472222222222223</v>
      </c>
      <c r="L38" s="23">
        <f t="shared" si="1"/>
        <v>15960</v>
      </c>
      <c r="M38" s="23">
        <f>((2-(L38/J38))*1000)</f>
        <v>452.88871655680498</v>
      </c>
      <c r="N38" s="23">
        <v>1550</v>
      </c>
    </row>
    <row r="39" spans="1:14" x14ac:dyDescent="0.25">
      <c r="A39" s="56"/>
      <c r="B39" s="39">
        <v>60</v>
      </c>
      <c r="C39" s="39">
        <v>762</v>
      </c>
      <c r="D39" s="40" t="s">
        <v>21</v>
      </c>
      <c r="E39" s="39"/>
      <c r="F39" s="39"/>
      <c r="G39" s="40" t="s">
        <v>22</v>
      </c>
      <c r="H39" s="26">
        <v>9579</v>
      </c>
      <c r="I39" s="26"/>
      <c r="J39" s="26"/>
      <c r="K39" s="41">
        <v>0.14162037037037037</v>
      </c>
      <c r="L39" s="38">
        <f t="shared" si="1"/>
        <v>12236</v>
      </c>
      <c r="M39" s="23">
        <f>((2-(L39/H39))*1000)</f>
        <v>722.62240317360909</v>
      </c>
      <c r="N39" s="23"/>
    </row>
    <row r="40" spans="1:14" x14ac:dyDescent="0.25">
      <c r="A40" s="56"/>
      <c r="B40" s="35">
        <v>40</v>
      </c>
      <c r="C40" s="35">
        <v>59</v>
      </c>
      <c r="D40" s="36" t="s">
        <v>52</v>
      </c>
      <c r="E40" s="35"/>
      <c r="F40" s="35"/>
      <c r="G40" s="27" t="s">
        <v>57</v>
      </c>
      <c r="H40" s="26"/>
      <c r="I40" s="26">
        <v>15292</v>
      </c>
      <c r="J40" s="26"/>
      <c r="K40" s="37">
        <v>0.28777083333333331</v>
      </c>
      <c r="L40" s="38">
        <f t="shared" si="1"/>
        <v>24863</v>
      </c>
      <c r="M40" s="23">
        <f>((2-(L40/I40))*1000)</f>
        <v>374.11718545644777</v>
      </c>
      <c r="N40" s="23"/>
    </row>
    <row r="41" spans="1:14" ht="19.5" customHeight="1" x14ac:dyDescent="0.25">
      <c r="A41" s="57">
        <v>13</v>
      </c>
      <c r="B41" s="24">
        <v>41</v>
      </c>
      <c r="C41" s="24">
        <v>49</v>
      </c>
      <c r="D41" s="25" t="s">
        <v>51</v>
      </c>
      <c r="E41" s="28" t="s">
        <v>7</v>
      </c>
      <c r="F41" s="28">
        <v>1974</v>
      </c>
      <c r="G41" s="25" t="s">
        <v>60</v>
      </c>
      <c r="H41" s="24"/>
      <c r="I41" s="24"/>
      <c r="J41" s="24">
        <v>10316</v>
      </c>
      <c r="K41" s="20">
        <v>0.20807870370370371</v>
      </c>
      <c r="L41" s="22">
        <f t="shared" si="1"/>
        <v>17978</v>
      </c>
      <c r="M41" s="22">
        <f>((2-(L41/J41))*1000)</f>
        <v>257.27025979061648</v>
      </c>
      <c r="N41" s="22">
        <v>1430</v>
      </c>
    </row>
    <row r="42" spans="1:14" x14ac:dyDescent="0.25">
      <c r="A42" s="57"/>
      <c r="B42" s="32">
        <v>44</v>
      </c>
      <c r="C42" s="32">
        <v>644</v>
      </c>
      <c r="D42" s="33" t="s">
        <v>15</v>
      </c>
      <c r="E42" s="32"/>
      <c r="F42" s="32"/>
      <c r="G42" s="33" t="s">
        <v>22</v>
      </c>
      <c r="H42" s="24">
        <v>9579</v>
      </c>
      <c r="I42" s="24"/>
      <c r="J42" s="24"/>
      <c r="K42" s="34">
        <v>0.13787037037037037</v>
      </c>
      <c r="L42" s="31">
        <f t="shared" si="1"/>
        <v>11912</v>
      </c>
      <c r="M42" s="22">
        <f>((2-(L42/H42))*1000)</f>
        <v>756.44639315168604</v>
      </c>
      <c r="N42" s="22"/>
    </row>
    <row r="43" spans="1:14" x14ac:dyDescent="0.25">
      <c r="A43" s="57"/>
      <c r="B43" s="28">
        <v>37</v>
      </c>
      <c r="C43" s="28">
        <v>70</v>
      </c>
      <c r="D43" s="29" t="s">
        <v>51</v>
      </c>
      <c r="E43" s="28"/>
      <c r="F43" s="28"/>
      <c r="G43" s="25" t="s">
        <v>57</v>
      </c>
      <c r="H43" s="24"/>
      <c r="I43" s="24">
        <v>15292</v>
      </c>
      <c r="J43" s="24"/>
      <c r="K43" s="30">
        <v>0.28036689814814814</v>
      </c>
      <c r="L43" s="31">
        <f t="shared" si="1"/>
        <v>24224</v>
      </c>
      <c r="M43" s="22">
        <f>((2-(L43/I43))*1000)</f>
        <v>415.90374051791781</v>
      </c>
      <c r="N43" s="22"/>
    </row>
    <row r="44" spans="1:14" ht="30" x14ac:dyDescent="0.25">
      <c r="A44" s="56">
        <v>14</v>
      </c>
      <c r="B44" s="26">
        <v>42</v>
      </c>
      <c r="C44" s="26">
        <v>13</v>
      </c>
      <c r="D44" s="27" t="s">
        <v>48</v>
      </c>
      <c r="E44" s="35" t="s">
        <v>7</v>
      </c>
      <c r="F44" s="35">
        <v>1962</v>
      </c>
      <c r="G44" s="27" t="s">
        <v>60</v>
      </c>
      <c r="H44" s="26"/>
      <c r="I44" s="26"/>
      <c r="J44" s="26">
        <v>10316</v>
      </c>
      <c r="K44" s="21">
        <v>0.21041666666666667</v>
      </c>
      <c r="L44" s="23">
        <f t="shared" si="1"/>
        <v>18180</v>
      </c>
      <c r="M44" s="23">
        <f>((2-(L44/J44))*1000)</f>
        <v>237.68902675455595</v>
      </c>
      <c r="N44" s="23">
        <v>1379</v>
      </c>
    </row>
    <row r="45" spans="1:14" x14ac:dyDescent="0.25">
      <c r="A45" s="56"/>
      <c r="B45" s="39">
        <v>82</v>
      </c>
      <c r="C45" s="39">
        <v>736</v>
      </c>
      <c r="D45" s="40" t="s">
        <v>19</v>
      </c>
      <c r="E45" s="39"/>
      <c r="F45" s="39"/>
      <c r="G45" s="40" t="s">
        <v>22</v>
      </c>
      <c r="H45" s="26">
        <v>9579</v>
      </c>
      <c r="I45" s="26"/>
      <c r="J45" s="26"/>
      <c r="K45" s="41">
        <v>0.15361111111111111</v>
      </c>
      <c r="L45" s="38">
        <f t="shared" si="1"/>
        <v>13272</v>
      </c>
      <c r="M45" s="23">
        <f>((2-(L45/H45))*1000)</f>
        <v>614.46915126839951</v>
      </c>
      <c r="N45" s="23"/>
    </row>
    <row r="46" spans="1:14" x14ac:dyDescent="0.25">
      <c r="A46" s="56"/>
      <c r="B46" s="35">
        <v>27</v>
      </c>
      <c r="C46" s="35">
        <v>20</v>
      </c>
      <c r="D46" s="36" t="s">
        <v>48</v>
      </c>
      <c r="E46" s="35"/>
      <c r="F46" s="35"/>
      <c r="G46" s="27" t="s">
        <v>57</v>
      </c>
      <c r="H46" s="26"/>
      <c r="I46" s="26">
        <v>15292</v>
      </c>
      <c r="J46" s="26"/>
      <c r="K46" s="37">
        <v>0.26080787037037034</v>
      </c>
      <c r="L46" s="38">
        <f t="shared" si="1"/>
        <v>22534</v>
      </c>
      <c r="M46" s="23">
        <f>((2-(L46/I46))*1000)</f>
        <v>526.41904263667288</v>
      </c>
      <c r="N46" s="23"/>
    </row>
    <row r="47" spans="1:14" x14ac:dyDescent="0.25">
      <c r="A47" s="57">
        <v>15</v>
      </c>
      <c r="B47" s="24">
        <v>34</v>
      </c>
      <c r="C47" s="24">
        <v>24</v>
      </c>
      <c r="D47" s="25" t="s">
        <v>46</v>
      </c>
      <c r="E47" s="28" t="s">
        <v>8</v>
      </c>
      <c r="F47" s="28">
        <v>1983</v>
      </c>
      <c r="G47" s="25" t="s">
        <v>60</v>
      </c>
      <c r="H47" s="24"/>
      <c r="I47" s="24"/>
      <c r="J47" s="24">
        <v>10316</v>
      </c>
      <c r="K47" s="20">
        <v>0.19177083333333333</v>
      </c>
      <c r="L47" s="22">
        <f t="shared" si="1"/>
        <v>16569</v>
      </c>
      <c r="M47" s="22">
        <f>((2-(L47/J47))*1000)</f>
        <v>393.8542070569988</v>
      </c>
      <c r="N47" s="22">
        <v>1311</v>
      </c>
    </row>
    <row r="48" spans="1:14" x14ac:dyDescent="0.25">
      <c r="A48" s="57"/>
      <c r="B48" s="32">
        <v>140</v>
      </c>
      <c r="C48" s="32">
        <v>746</v>
      </c>
      <c r="D48" s="33" t="s">
        <v>34</v>
      </c>
      <c r="E48" s="32"/>
      <c r="F48" s="32"/>
      <c r="G48" s="33" t="s">
        <v>22</v>
      </c>
      <c r="H48" s="24">
        <v>9579</v>
      </c>
      <c r="I48" s="24"/>
      <c r="J48" s="24"/>
      <c r="K48" s="34">
        <v>0.18611111111111112</v>
      </c>
      <c r="L48" s="31">
        <f t="shared" si="1"/>
        <v>16080</v>
      </c>
      <c r="M48" s="22">
        <f>((2-(L48/H48))*1000)</f>
        <v>321.3279047917319</v>
      </c>
      <c r="N48" s="22"/>
    </row>
    <row r="49" spans="1:14" x14ac:dyDescent="0.25">
      <c r="A49" s="57"/>
      <c r="B49" s="28">
        <v>24</v>
      </c>
      <c r="C49" s="28">
        <v>98</v>
      </c>
      <c r="D49" s="29" t="s">
        <v>46</v>
      </c>
      <c r="E49" s="28"/>
      <c r="F49" s="28"/>
      <c r="G49" s="25" t="s">
        <v>57</v>
      </c>
      <c r="H49" s="24"/>
      <c r="I49" s="24">
        <v>15292</v>
      </c>
      <c r="J49" s="24"/>
      <c r="K49" s="30">
        <v>0.24845023148148149</v>
      </c>
      <c r="L49" s="31">
        <f t="shared" si="1"/>
        <v>21466</v>
      </c>
      <c r="M49" s="22">
        <f>((2-(L49/I49))*1000)</f>
        <v>596.25948208213458</v>
      </c>
      <c r="N49" s="22"/>
    </row>
    <row r="50" spans="1:14" x14ac:dyDescent="0.25">
      <c r="A50" s="56">
        <v>16</v>
      </c>
      <c r="B50" s="26">
        <v>44</v>
      </c>
      <c r="C50" s="26">
        <v>57</v>
      </c>
      <c r="D50" s="27" t="s">
        <v>56</v>
      </c>
      <c r="E50" s="35" t="s">
        <v>17</v>
      </c>
      <c r="F50" s="35">
        <v>1961</v>
      </c>
      <c r="G50" s="27" t="s">
        <v>60</v>
      </c>
      <c r="H50" s="26"/>
      <c r="I50" s="26"/>
      <c r="J50" s="26">
        <v>10316</v>
      </c>
      <c r="K50" s="21">
        <v>0.21527777777777779</v>
      </c>
      <c r="L50" s="23">
        <f t="shared" si="1"/>
        <v>18600</v>
      </c>
      <c r="M50" s="23">
        <f>((2-(L50/J50))*1000)</f>
        <v>196.97557192710357</v>
      </c>
      <c r="N50" s="23">
        <v>1101</v>
      </c>
    </row>
    <row r="51" spans="1:14" x14ac:dyDescent="0.25">
      <c r="A51" s="56"/>
      <c r="B51" s="39">
        <v>69</v>
      </c>
      <c r="C51" s="39">
        <v>640</v>
      </c>
      <c r="D51" s="40" t="s">
        <v>16</v>
      </c>
      <c r="E51" s="39"/>
      <c r="F51" s="39"/>
      <c r="G51" s="40" t="s">
        <v>22</v>
      </c>
      <c r="H51" s="26">
        <v>9579</v>
      </c>
      <c r="I51" s="26"/>
      <c r="J51" s="26"/>
      <c r="K51" s="41">
        <v>0.1461226851851852</v>
      </c>
      <c r="L51" s="38">
        <f t="shared" si="1"/>
        <v>12625</v>
      </c>
      <c r="M51" s="23">
        <f>((2-(L51/H51))*1000)</f>
        <v>682.01273619375718</v>
      </c>
      <c r="N51" s="23"/>
    </row>
    <row r="52" spans="1:14" x14ac:dyDescent="0.25">
      <c r="A52" s="56"/>
      <c r="B52" s="35">
        <v>52</v>
      </c>
      <c r="C52" s="35">
        <v>15</v>
      </c>
      <c r="D52" s="36" t="s">
        <v>56</v>
      </c>
      <c r="E52" s="35"/>
      <c r="F52" s="35"/>
      <c r="G52" s="27" t="s">
        <v>57</v>
      </c>
      <c r="H52" s="26"/>
      <c r="I52" s="26">
        <v>15292</v>
      </c>
      <c r="J52" s="26"/>
      <c r="K52" s="37">
        <v>0.31465972222222222</v>
      </c>
      <c r="L52" s="38">
        <f t="shared" si="1"/>
        <v>27187</v>
      </c>
      <c r="M52" s="23">
        <f>((2-(L52/I52))*1000)</f>
        <v>222.14229662568675</v>
      </c>
      <c r="N52" s="23"/>
    </row>
    <row r="53" spans="1:14" x14ac:dyDescent="0.25">
      <c r="A53" s="57">
        <v>17</v>
      </c>
      <c r="B53" s="24">
        <v>43</v>
      </c>
      <c r="C53" s="24">
        <v>37</v>
      </c>
      <c r="D53" s="25" t="s">
        <v>54</v>
      </c>
      <c r="E53" s="28" t="s">
        <v>6</v>
      </c>
      <c r="F53" s="28">
        <v>1968</v>
      </c>
      <c r="G53" s="25" t="s">
        <v>60</v>
      </c>
      <c r="H53" s="24"/>
      <c r="I53" s="24"/>
      <c r="J53" s="24">
        <v>10316</v>
      </c>
      <c r="K53" s="20">
        <v>0.21339120370370371</v>
      </c>
      <c r="L53" s="22">
        <f t="shared" si="1"/>
        <v>18437</v>
      </c>
      <c r="M53" s="22">
        <f>((2-(L53/J53))*1000)</f>
        <v>212.77626987204346</v>
      </c>
      <c r="N53" s="22">
        <v>963</v>
      </c>
    </row>
    <row r="54" spans="1:14" x14ac:dyDescent="0.25">
      <c r="A54" s="57"/>
      <c r="B54" s="32">
        <v>118</v>
      </c>
      <c r="C54" s="32">
        <v>668</v>
      </c>
      <c r="D54" s="33" t="s">
        <v>20</v>
      </c>
      <c r="E54" s="32"/>
      <c r="F54" s="32"/>
      <c r="G54" s="33" t="s">
        <v>22</v>
      </c>
      <c r="H54" s="24">
        <v>9579</v>
      </c>
      <c r="I54" s="24"/>
      <c r="J54" s="24"/>
      <c r="K54" s="34">
        <v>0.17241898148148149</v>
      </c>
      <c r="L54" s="31">
        <f t="shared" si="1"/>
        <v>14897</v>
      </c>
      <c r="M54" s="22">
        <f>((2-(L54/H54))*1000)</f>
        <v>444.82722622403179</v>
      </c>
      <c r="N54" s="22"/>
    </row>
    <row r="55" spans="1:14" x14ac:dyDescent="0.25">
      <c r="A55" s="57"/>
      <c r="B55" s="28">
        <v>46</v>
      </c>
      <c r="C55" s="28">
        <v>57</v>
      </c>
      <c r="D55" s="29" t="s">
        <v>54</v>
      </c>
      <c r="E55" s="28"/>
      <c r="F55" s="28"/>
      <c r="G55" s="25" t="s">
        <v>57</v>
      </c>
      <c r="H55" s="24"/>
      <c r="I55" s="24">
        <v>15292</v>
      </c>
      <c r="J55" s="24"/>
      <c r="K55" s="30">
        <v>0.2999236111111111</v>
      </c>
      <c r="L55" s="31">
        <f t="shared" si="1"/>
        <v>25913</v>
      </c>
      <c r="M55" s="22">
        <f>((2-(L55/I55))*1000)</f>
        <v>305.45383206905564</v>
      </c>
      <c r="N55" s="22"/>
    </row>
    <row r="56" spans="1:14" x14ac:dyDescent="0.25">
      <c r="A56" s="56">
        <v>18</v>
      </c>
      <c r="B56" s="26">
        <v>48</v>
      </c>
      <c r="C56" s="26">
        <v>46</v>
      </c>
      <c r="D56" s="27" t="s">
        <v>47</v>
      </c>
      <c r="E56" s="35" t="s">
        <v>8</v>
      </c>
      <c r="F56" s="35">
        <v>1973</v>
      </c>
      <c r="G56" s="27" t="s">
        <v>60</v>
      </c>
      <c r="H56" s="26"/>
      <c r="I56" s="26"/>
      <c r="J56" s="26">
        <v>10316</v>
      </c>
      <c r="K56" s="21">
        <v>0.23340277777777776</v>
      </c>
      <c r="L56" s="23">
        <f t="shared" si="1"/>
        <v>20166</v>
      </c>
      <c r="M56" s="23">
        <f>((2-(L56/J56))*1000)</f>
        <v>45.172547499030543</v>
      </c>
      <c r="N56" s="23">
        <v>919</v>
      </c>
    </row>
    <row r="57" spans="1:14" x14ac:dyDescent="0.25">
      <c r="A57" s="56"/>
      <c r="B57" s="39">
        <v>147</v>
      </c>
      <c r="C57" s="39">
        <v>796</v>
      </c>
      <c r="D57" s="40" t="s">
        <v>35</v>
      </c>
      <c r="E57" s="39"/>
      <c r="F57" s="39"/>
      <c r="G57" s="40" t="s">
        <v>22</v>
      </c>
      <c r="H57" s="26">
        <v>9579</v>
      </c>
      <c r="I57" s="26"/>
      <c r="J57" s="26"/>
      <c r="K57" s="41">
        <v>0.1900462962962963</v>
      </c>
      <c r="L57" s="38">
        <f t="shared" si="1"/>
        <v>16420</v>
      </c>
      <c r="M57" s="23">
        <f>((2-(L57/H57))*1000)</f>
        <v>285.83359432091027</v>
      </c>
      <c r="N57" s="23"/>
    </row>
    <row r="58" spans="1:14" x14ac:dyDescent="0.25">
      <c r="A58" s="56"/>
      <c r="B58" s="35">
        <v>25</v>
      </c>
      <c r="C58" s="35">
        <v>3</v>
      </c>
      <c r="D58" s="36" t="s">
        <v>47</v>
      </c>
      <c r="E58" s="35"/>
      <c r="F58" s="35"/>
      <c r="G58" s="27" t="s">
        <v>57</v>
      </c>
      <c r="H58" s="26"/>
      <c r="I58" s="26">
        <v>15292</v>
      </c>
      <c r="J58" s="26"/>
      <c r="K58" s="37">
        <v>0.24983101851851852</v>
      </c>
      <c r="L58" s="38">
        <f t="shared" si="1"/>
        <v>21585</v>
      </c>
      <c r="M58" s="23">
        <f>((2-(L58/I58))*1000)</f>
        <v>588.47763536489663</v>
      </c>
      <c r="N58" s="23"/>
    </row>
    <row r="59" spans="1:14" x14ac:dyDescent="0.25">
      <c r="A59" s="57">
        <v>20</v>
      </c>
      <c r="B59" s="24">
        <v>47</v>
      </c>
      <c r="C59" s="24">
        <v>8</v>
      </c>
      <c r="D59" s="25" t="s">
        <v>37</v>
      </c>
      <c r="E59" s="28" t="s">
        <v>8</v>
      </c>
      <c r="F59" s="28">
        <v>1983</v>
      </c>
      <c r="G59" s="25" t="s">
        <v>60</v>
      </c>
      <c r="H59" s="24"/>
      <c r="I59" s="24"/>
      <c r="J59" s="24">
        <v>10316</v>
      </c>
      <c r="K59" s="20">
        <v>0.24326388888888886</v>
      </c>
      <c r="L59" s="22">
        <f t="shared" si="1"/>
        <v>21018</v>
      </c>
      <c r="M59" s="22">
        <v>20</v>
      </c>
      <c r="N59" s="22">
        <v>395</v>
      </c>
    </row>
    <row r="60" spans="1:14" x14ac:dyDescent="0.25">
      <c r="A60" s="57"/>
      <c r="B60" s="32">
        <v>163</v>
      </c>
      <c r="C60" s="32">
        <v>819</v>
      </c>
      <c r="D60" s="33" t="s">
        <v>37</v>
      </c>
      <c r="E60" s="32"/>
      <c r="F60" s="32"/>
      <c r="G60" s="33" t="s">
        <v>22</v>
      </c>
      <c r="H60" s="24">
        <v>9579</v>
      </c>
      <c r="I60" s="24"/>
      <c r="J60" s="24"/>
      <c r="K60" s="34">
        <v>0.23196759259259259</v>
      </c>
      <c r="L60" s="31">
        <f t="shared" si="1"/>
        <v>20042</v>
      </c>
      <c r="M60" s="22">
        <v>20</v>
      </c>
      <c r="N60" s="22"/>
    </row>
    <row r="61" spans="1:14" x14ac:dyDescent="0.25">
      <c r="A61" s="57"/>
      <c r="B61" s="28">
        <v>42</v>
      </c>
      <c r="C61" s="28">
        <v>2</v>
      </c>
      <c r="D61" s="29" t="s">
        <v>37</v>
      </c>
      <c r="E61" s="28"/>
      <c r="F61" s="28"/>
      <c r="G61" s="25" t="s">
        <v>57</v>
      </c>
      <c r="H61" s="24"/>
      <c r="I61" s="24">
        <v>15292</v>
      </c>
      <c r="J61" s="24"/>
      <c r="K61" s="30">
        <v>0.29121064814814812</v>
      </c>
      <c r="L61" s="31">
        <f t="shared" si="1"/>
        <v>25161</v>
      </c>
      <c r="M61" s="22">
        <f>((2-(L61/I61))*1000)</f>
        <v>354.62987182840709</v>
      </c>
      <c r="N61" s="22"/>
    </row>
    <row r="62" spans="1:14" x14ac:dyDescent="0.25">
      <c r="A62" s="58">
        <v>21</v>
      </c>
      <c r="B62" s="26">
        <v>50</v>
      </c>
      <c r="C62" s="26">
        <v>44</v>
      </c>
      <c r="D62" s="27" t="s">
        <v>55</v>
      </c>
      <c r="E62" s="35" t="s">
        <v>8</v>
      </c>
      <c r="F62" s="35">
        <v>1979</v>
      </c>
      <c r="G62" s="27" t="s">
        <v>60</v>
      </c>
      <c r="H62" s="26"/>
      <c r="I62" s="26"/>
      <c r="J62" s="26">
        <v>10316</v>
      </c>
      <c r="K62" s="21">
        <v>0.26770833333333333</v>
      </c>
      <c r="L62" s="23">
        <f t="shared" si="1"/>
        <v>23130</v>
      </c>
      <c r="M62" s="23">
        <v>20</v>
      </c>
      <c r="N62" s="23">
        <v>293</v>
      </c>
    </row>
    <row r="63" spans="1:14" x14ac:dyDescent="0.25">
      <c r="A63" s="58"/>
      <c r="B63" s="39">
        <v>160</v>
      </c>
      <c r="C63" s="39">
        <v>779</v>
      </c>
      <c r="D63" s="40" t="s">
        <v>36</v>
      </c>
      <c r="E63" s="39"/>
      <c r="F63" s="39"/>
      <c r="G63" s="40" t="s">
        <v>22</v>
      </c>
      <c r="H63" s="26">
        <v>9579</v>
      </c>
      <c r="I63" s="26"/>
      <c r="J63" s="26"/>
      <c r="K63" s="41">
        <v>0.22076388888888887</v>
      </c>
      <c r="L63" s="38">
        <f t="shared" si="1"/>
        <v>19074</v>
      </c>
      <c r="M63" s="23">
        <v>20</v>
      </c>
      <c r="N63" s="23"/>
    </row>
    <row r="64" spans="1:14" x14ac:dyDescent="0.25">
      <c r="A64" s="58"/>
      <c r="B64" s="35">
        <v>51</v>
      </c>
      <c r="C64" s="35">
        <v>83</v>
      </c>
      <c r="D64" s="36" t="s">
        <v>55</v>
      </c>
      <c r="E64" s="35"/>
      <c r="F64" s="35"/>
      <c r="G64" s="27" t="s">
        <v>57</v>
      </c>
      <c r="H64" s="26"/>
      <c r="I64" s="26">
        <v>15292</v>
      </c>
      <c r="J64" s="26"/>
      <c r="K64" s="37">
        <v>0.30927662037037035</v>
      </c>
      <c r="L64" s="38">
        <f t="shared" si="1"/>
        <v>26721</v>
      </c>
      <c r="M64" s="23">
        <f>((2-(L64/I64))*1000)</f>
        <v>252.61574679571021</v>
      </c>
      <c r="N64" s="23"/>
    </row>
    <row r="67" spans="1:14" ht="60" x14ac:dyDescent="0.25">
      <c r="A67" s="54" t="s">
        <v>61</v>
      </c>
      <c r="B67" s="43" t="s">
        <v>0</v>
      </c>
      <c r="C67" s="43" t="s">
        <v>1</v>
      </c>
      <c r="D67" s="43" t="s">
        <v>2</v>
      </c>
      <c r="E67" s="43" t="s">
        <v>3</v>
      </c>
      <c r="F67" s="43" t="s">
        <v>4</v>
      </c>
      <c r="G67" s="43" t="s">
        <v>25</v>
      </c>
      <c r="H67" s="43" t="s">
        <v>71</v>
      </c>
      <c r="I67" s="43" t="s">
        <v>72</v>
      </c>
      <c r="J67" s="44" t="s">
        <v>70</v>
      </c>
      <c r="K67" s="45" t="s">
        <v>5</v>
      </c>
      <c r="L67" s="46" t="s">
        <v>23</v>
      </c>
      <c r="M67" s="46" t="s">
        <v>24</v>
      </c>
      <c r="N67" s="47" t="s">
        <v>69</v>
      </c>
    </row>
    <row r="68" spans="1:14" x14ac:dyDescent="0.25">
      <c r="A68" s="53"/>
      <c r="B68" s="11"/>
      <c r="C68" s="11"/>
      <c r="D68" s="11"/>
      <c r="E68" s="11"/>
      <c r="F68" s="11"/>
      <c r="G68" s="11"/>
      <c r="H68" s="11"/>
      <c r="I68" s="14">
        <v>0.1575462962962963</v>
      </c>
      <c r="J68" s="13">
        <f>HOUR(I68)*3600+MINUTE(I68)*60+SECOND(I68)</f>
        <v>13612</v>
      </c>
      <c r="K68" s="17"/>
      <c r="L68" s="19"/>
      <c r="M68" s="19"/>
      <c r="N68" s="12"/>
    </row>
    <row r="69" spans="1:14" x14ac:dyDescent="0.25">
      <c r="A69" s="55">
        <v>1</v>
      </c>
      <c r="B69" s="24">
        <v>4</v>
      </c>
      <c r="C69" s="24">
        <v>2</v>
      </c>
      <c r="D69" s="25" t="s">
        <v>62</v>
      </c>
      <c r="E69" s="32" t="s">
        <v>8</v>
      </c>
      <c r="F69" s="32">
        <v>1979</v>
      </c>
      <c r="G69" s="25" t="s">
        <v>60</v>
      </c>
      <c r="H69" s="24"/>
      <c r="I69" s="24"/>
      <c r="J69" s="42">
        <v>13612</v>
      </c>
      <c r="K69" s="20">
        <v>0.20964120370370368</v>
      </c>
      <c r="L69" s="22">
        <f>HOUR(K69)*3600+MINUTE(K69)*60+SECOND(K69)</f>
        <v>18113</v>
      </c>
      <c r="M69" s="22">
        <f>((2-(L69/J69))*1000)</f>
        <v>669.33588010578887</v>
      </c>
      <c r="N69" s="24">
        <v>2669</v>
      </c>
    </row>
    <row r="70" spans="1:14" x14ac:dyDescent="0.25">
      <c r="A70" s="55"/>
      <c r="B70" s="32">
        <v>1</v>
      </c>
      <c r="C70" s="32">
        <v>833</v>
      </c>
      <c r="D70" s="33" t="s">
        <v>62</v>
      </c>
      <c r="E70" s="32"/>
      <c r="F70" s="32"/>
      <c r="G70" s="33" t="s">
        <v>22</v>
      </c>
      <c r="H70" s="24">
        <v>11755</v>
      </c>
      <c r="I70" s="24"/>
      <c r="J70" s="22"/>
      <c r="K70" s="34">
        <v>0.13605324074074074</v>
      </c>
      <c r="L70" s="31">
        <f>HOUR(K70)*3600+MINUTE(K70)*60+SECOND(K70)</f>
        <v>11755</v>
      </c>
      <c r="M70" s="22">
        <f>((2-(L70/H70))*1000)</f>
        <v>1000</v>
      </c>
      <c r="N70" s="24"/>
    </row>
    <row r="71" spans="1:14" x14ac:dyDescent="0.25">
      <c r="A71" s="55"/>
      <c r="B71" s="28">
        <v>1</v>
      </c>
      <c r="C71" s="28">
        <v>46</v>
      </c>
      <c r="D71" s="29" t="s">
        <v>62</v>
      </c>
      <c r="E71" s="28"/>
      <c r="F71" s="28"/>
      <c r="G71" s="25" t="s">
        <v>57</v>
      </c>
      <c r="H71" s="24"/>
      <c r="I71" s="24">
        <v>17646</v>
      </c>
      <c r="J71" s="22"/>
      <c r="K71" s="30">
        <v>0.20423842592592595</v>
      </c>
      <c r="L71" s="31">
        <f>HOUR(K71)*3600+MINUTE(K71)*60+SECOND(K71)</f>
        <v>17646</v>
      </c>
      <c r="M71" s="22">
        <f>((2-(L71/I71))*1000)</f>
        <v>1000</v>
      </c>
      <c r="N71" s="22"/>
    </row>
    <row r="72" spans="1:14" x14ac:dyDescent="0.25">
      <c r="A72" s="55">
        <v>2</v>
      </c>
      <c r="B72" s="26">
        <v>1</v>
      </c>
      <c r="C72" s="26">
        <v>55</v>
      </c>
      <c r="D72" s="27" t="s">
        <v>63</v>
      </c>
      <c r="E72" s="39" t="s">
        <v>8</v>
      </c>
      <c r="F72" s="39">
        <v>1985</v>
      </c>
      <c r="G72" s="27" t="s">
        <v>60</v>
      </c>
      <c r="H72" s="26"/>
      <c r="I72" s="26"/>
      <c r="J72" s="23">
        <v>13612</v>
      </c>
      <c r="K72" s="21">
        <v>0.1575462962962963</v>
      </c>
      <c r="L72" s="23">
        <v>13612</v>
      </c>
      <c r="M72" s="23">
        <v>1000</v>
      </c>
      <c r="N72" s="23">
        <v>2397</v>
      </c>
    </row>
    <row r="73" spans="1:14" x14ac:dyDescent="0.25">
      <c r="A73" s="55"/>
      <c r="B73" s="39">
        <v>8</v>
      </c>
      <c r="C73" s="39">
        <v>768</v>
      </c>
      <c r="D73" s="40" t="s">
        <v>65</v>
      </c>
      <c r="E73" s="39"/>
      <c r="F73" s="39"/>
      <c r="G73" s="40" t="s">
        <v>22</v>
      </c>
      <c r="H73" s="26">
        <v>11755</v>
      </c>
      <c r="I73" s="26"/>
      <c r="J73" s="23"/>
      <c r="K73" s="41">
        <v>0.18833333333333332</v>
      </c>
      <c r="L73" s="38">
        <f>HOUR(K73)*3600+MINUTE(K73)*60+SECOND(K73)</f>
        <v>16272</v>
      </c>
      <c r="M73" s="23">
        <f>((2-(L73/H73))*1000)</f>
        <v>615.73798383666519</v>
      </c>
      <c r="N73" s="26"/>
    </row>
    <row r="74" spans="1:14" x14ac:dyDescent="0.25">
      <c r="A74" s="55"/>
      <c r="B74" s="35">
        <v>5</v>
      </c>
      <c r="C74" s="35">
        <v>100</v>
      </c>
      <c r="D74" s="36" t="s">
        <v>64</v>
      </c>
      <c r="E74" s="35"/>
      <c r="F74" s="35"/>
      <c r="G74" s="27" t="s">
        <v>57</v>
      </c>
      <c r="H74" s="26"/>
      <c r="I74" s="26">
        <v>17646</v>
      </c>
      <c r="J74" s="23"/>
      <c r="K74" s="37">
        <v>0.24892939814814813</v>
      </c>
      <c r="L74" s="38">
        <f>HOUR(K74)*3600+MINUTE(K74)*60+SECOND(K74)</f>
        <v>21507</v>
      </c>
      <c r="M74" s="23">
        <f>((2-(L74/I74))*1000)</f>
        <v>781.19687181230881</v>
      </c>
      <c r="N74" s="23"/>
    </row>
    <row r="75" spans="1:14" x14ac:dyDescent="0.25">
      <c r="A75" s="55">
        <v>3</v>
      </c>
      <c r="B75" s="24">
        <v>5</v>
      </c>
      <c r="C75" s="24">
        <v>3</v>
      </c>
      <c r="D75" s="25" t="s">
        <v>66</v>
      </c>
      <c r="E75" s="32" t="s">
        <v>8</v>
      </c>
      <c r="F75" s="32">
        <v>1987</v>
      </c>
      <c r="G75" s="25" t="s">
        <v>60</v>
      </c>
      <c r="H75" s="24"/>
      <c r="I75" s="24"/>
      <c r="J75" s="22">
        <v>13612</v>
      </c>
      <c r="K75" s="20">
        <v>0.24638888888888888</v>
      </c>
      <c r="L75" s="22">
        <f>HOUR(K75)*3600+MINUTE(K75)*60+SECOND(K75)</f>
        <v>21288</v>
      </c>
      <c r="M75" s="22">
        <f>((2-(L75/J75))*1000)</f>
        <v>436.08580664119899</v>
      </c>
      <c r="N75" s="24">
        <v>1399</v>
      </c>
    </row>
    <row r="76" spans="1:14" x14ac:dyDescent="0.25">
      <c r="A76" s="55"/>
      <c r="B76" s="32">
        <v>14</v>
      </c>
      <c r="C76" s="32">
        <v>776</v>
      </c>
      <c r="D76" s="33" t="s">
        <v>67</v>
      </c>
      <c r="E76" s="32"/>
      <c r="F76" s="32"/>
      <c r="G76" s="33" t="s">
        <v>22</v>
      </c>
      <c r="H76" s="24">
        <v>11755</v>
      </c>
      <c r="I76" s="24"/>
      <c r="J76" s="22"/>
      <c r="K76" s="34">
        <v>0.21559027777777776</v>
      </c>
      <c r="L76" s="31">
        <f>HOUR(K76)*3600+MINUTE(K76)*60+SECOND(K76)</f>
        <v>18627</v>
      </c>
      <c r="M76" s="22">
        <f>((2-(L76/H76))*1000)</f>
        <v>415.39770310506174</v>
      </c>
      <c r="N76" s="24"/>
    </row>
    <row r="77" spans="1:14" x14ac:dyDescent="0.25">
      <c r="A77" s="55"/>
      <c r="B77" s="28">
        <v>7</v>
      </c>
      <c r="C77" s="28">
        <v>81</v>
      </c>
      <c r="D77" s="29" t="s">
        <v>66</v>
      </c>
      <c r="E77" s="28"/>
      <c r="F77" s="28"/>
      <c r="G77" s="25" t="s">
        <v>57</v>
      </c>
      <c r="H77" s="24"/>
      <c r="I77" s="24">
        <v>17646</v>
      </c>
      <c r="J77" s="22"/>
      <c r="K77" s="30">
        <v>0.29672685185185188</v>
      </c>
      <c r="L77" s="31">
        <f>HOUR(K77)*3600+MINUTE(K77)*60+SECOND(K77)</f>
        <v>25637</v>
      </c>
      <c r="M77" s="22">
        <f>((2-(L77/I77))*1000)</f>
        <v>547.14949563640494</v>
      </c>
      <c r="N77" s="22"/>
    </row>
  </sheetData>
  <sortState ref="B5:N64">
    <sortCondition descending="1" ref="N5:N64"/>
    <sortCondition ref="G5:G64"/>
  </sortState>
  <mergeCells count="23">
    <mergeCell ref="A62:A64"/>
    <mergeCell ref="A41:A43"/>
    <mergeCell ref="A44:A46"/>
    <mergeCell ref="A47:A49"/>
    <mergeCell ref="A50:A52"/>
    <mergeCell ref="A53:A55"/>
    <mergeCell ref="A56:A58"/>
    <mergeCell ref="A69:A71"/>
    <mergeCell ref="A72:A74"/>
    <mergeCell ref="A75:A77"/>
    <mergeCell ref="A38:A40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59:A61"/>
  </mergeCells>
  <printOptions horizontalCentered="1"/>
  <pageMargins left="0" right="0" top="0.35433070866141736" bottom="0.35433070866141736" header="0.31496062992125984" footer="0.31496062992125984"/>
  <pageSetup paperSize="9" scale="7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Мужчины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oln</cp:lastModifiedBy>
  <cp:lastPrinted>2015-09-12T09:27:20Z</cp:lastPrinted>
  <dcterms:created xsi:type="dcterms:W3CDTF">2014-03-18T08:36:38Z</dcterms:created>
  <dcterms:modified xsi:type="dcterms:W3CDTF">2015-09-16T10:39:11Z</dcterms:modified>
</cp:coreProperties>
</file>