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" yWindow="580" windowWidth="18890" windowHeight="8750" tabRatio="836"/>
  </bookViews>
  <sheets>
    <sheet name="Рейтинг 2018" sheetId="16" r:id="rId1"/>
  </sheets>
  <definedNames>
    <definedName name="_xlnm._FilterDatabase" localSheetId="0" hidden="1">'Рейтинг 2018'!$A$3:$M$4</definedName>
    <definedName name="_xlnm.Print_Titles" localSheetId="0">'Рейтинг 2018'!$2:$4</definedName>
  </definedNames>
  <calcPr calcId="145621"/>
</workbook>
</file>

<file path=xl/calcChain.xml><?xml version="1.0" encoding="utf-8"?>
<calcChain xmlns="http://schemas.openxmlformats.org/spreadsheetml/2006/main">
  <c r="K30" i="16" l="1"/>
  <c r="J30" i="16"/>
  <c r="I30" i="16"/>
  <c r="L30" i="16" s="1"/>
  <c r="I48" i="16" l="1"/>
  <c r="J48" i="16"/>
  <c r="K48" i="16"/>
  <c r="I43" i="16"/>
  <c r="J43" i="16"/>
  <c r="K43" i="16"/>
  <c r="I50" i="16"/>
  <c r="K50" i="16"/>
  <c r="L50" i="16" l="1"/>
  <c r="L43" i="16"/>
  <c r="L48" i="16"/>
  <c r="I47" i="16"/>
  <c r="I45" i="16"/>
  <c r="J45" i="16"/>
  <c r="J47" i="16"/>
  <c r="I52" i="16"/>
  <c r="I54" i="16"/>
  <c r="I16" i="16"/>
  <c r="J16" i="16"/>
  <c r="K16" i="16"/>
  <c r="I35" i="16"/>
  <c r="J35" i="16"/>
  <c r="K35" i="16"/>
  <c r="I20" i="16"/>
  <c r="J20" i="16"/>
  <c r="K20" i="16"/>
  <c r="I24" i="16"/>
  <c r="J24" i="16"/>
  <c r="K24" i="16"/>
  <c r="I21" i="16"/>
  <c r="J21" i="16"/>
  <c r="K21" i="16"/>
  <c r="I29" i="16"/>
  <c r="J29" i="16"/>
  <c r="K29" i="16"/>
  <c r="I38" i="16"/>
  <c r="J38" i="16"/>
  <c r="K38" i="16"/>
  <c r="I49" i="16"/>
  <c r="J49" i="16"/>
  <c r="K49" i="16"/>
  <c r="I36" i="16"/>
  <c r="J36" i="16"/>
  <c r="K36" i="16"/>
  <c r="I44" i="16"/>
  <c r="J44" i="16"/>
  <c r="K44" i="16"/>
  <c r="I40" i="16"/>
  <c r="J40" i="16"/>
  <c r="K40" i="16"/>
  <c r="I51" i="16"/>
  <c r="J51" i="16"/>
  <c r="K51" i="16"/>
  <c r="J56" i="16"/>
  <c r="K56" i="16"/>
  <c r="I15" i="16"/>
  <c r="J15" i="16"/>
  <c r="K15" i="16"/>
  <c r="I11" i="16"/>
  <c r="J11" i="16"/>
  <c r="K11" i="16"/>
  <c r="I13" i="16"/>
  <c r="J13" i="16"/>
  <c r="K13" i="16"/>
  <c r="I28" i="16"/>
  <c r="J28" i="16"/>
  <c r="K28" i="16"/>
  <c r="I32" i="16"/>
  <c r="J32" i="16"/>
  <c r="K32" i="16"/>
  <c r="I19" i="16"/>
  <c r="J19" i="16"/>
  <c r="K19" i="16"/>
  <c r="I23" i="16"/>
  <c r="J23" i="16"/>
  <c r="K23" i="16"/>
  <c r="L11" i="16" l="1"/>
  <c r="L15" i="16"/>
  <c r="L44" i="16"/>
  <c r="L35" i="16"/>
  <c r="L40" i="16"/>
  <c r="L51" i="16"/>
  <c r="L49" i="16"/>
  <c r="L56" i="16"/>
  <c r="L36" i="16"/>
  <c r="L38" i="16"/>
  <c r="L29" i="16"/>
  <c r="L21" i="16"/>
  <c r="L24" i="16"/>
  <c r="L20" i="16"/>
  <c r="L16" i="16"/>
  <c r="L23" i="16"/>
  <c r="L19" i="16"/>
  <c r="L32" i="16"/>
  <c r="L28" i="16"/>
  <c r="L13" i="16"/>
  <c r="J59" i="16"/>
  <c r="I60" i="16"/>
  <c r="J61" i="16"/>
  <c r="I61" i="16"/>
  <c r="I53" i="16" l="1"/>
  <c r="J53" i="16"/>
  <c r="K53" i="16"/>
  <c r="I37" i="16"/>
  <c r="J37" i="16"/>
  <c r="K37" i="16"/>
  <c r="I46" i="16"/>
  <c r="J46" i="16"/>
  <c r="K46" i="16"/>
  <c r="J55" i="16"/>
  <c r="K55" i="16"/>
  <c r="K54" i="16"/>
  <c r="L54" i="16" s="1"/>
  <c r="I33" i="16"/>
  <c r="J33" i="16"/>
  <c r="K33" i="16"/>
  <c r="I26" i="16"/>
  <c r="J26" i="16"/>
  <c r="K26" i="16"/>
  <c r="I31" i="16"/>
  <c r="J31" i="16"/>
  <c r="K31" i="16"/>
  <c r="K47" i="16"/>
  <c r="I42" i="16"/>
  <c r="J42" i="16"/>
  <c r="K42" i="16"/>
  <c r="I25" i="16"/>
  <c r="J25" i="16"/>
  <c r="K25" i="16"/>
  <c r="L53" i="16" l="1"/>
  <c r="L37" i="16"/>
  <c r="L55" i="16"/>
  <c r="L46" i="16"/>
  <c r="L25" i="16"/>
  <c r="L42" i="16"/>
  <c r="L47" i="16"/>
  <c r="L31" i="16"/>
  <c r="L26" i="16"/>
  <c r="L33" i="16"/>
  <c r="I39" i="16"/>
  <c r="J39" i="16"/>
  <c r="K39" i="16"/>
  <c r="I41" i="16"/>
  <c r="J41" i="16"/>
  <c r="K41" i="16"/>
  <c r="I27" i="16"/>
  <c r="J27" i="16"/>
  <c r="K27" i="16"/>
  <c r="K62" i="16"/>
  <c r="J62" i="16"/>
  <c r="I62" i="16"/>
  <c r="K60" i="16"/>
  <c r="J60" i="16"/>
  <c r="K61" i="16"/>
  <c r="K63" i="16"/>
  <c r="J63" i="16"/>
  <c r="I63" i="16"/>
  <c r="K65" i="16"/>
  <c r="J65" i="16"/>
  <c r="I65" i="16"/>
  <c r="K64" i="16"/>
  <c r="J64" i="16"/>
  <c r="I64" i="16"/>
  <c r="K59" i="16"/>
  <c r="I59" i="16"/>
  <c r="K18" i="16"/>
  <c r="J18" i="16"/>
  <c r="I18" i="16"/>
  <c r="K6" i="16"/>
  <c r="J6" i="16"/>
  <c r="I6" i="16"/>
  <c r="K7" i="16"/>
  <c r="J7" i="16"/>
  <c r="I7" i="16"/>
  <c r="K8" i="16"/>
  <c r="J8" i="16"/>
  <c r="I8" i="16"/>
  <c r="K52" i="16"/>
  <c r="K14" i="16"/>
  <c r="J14" i="16"/>
  <c r="I14" i="16"/>
  <c r="K10" i="16"/>
  <c r="J10" i="16"/>
  <c r="I10" i="16"/>
  <c r="K17" i="16"/>
  <c r="J17" i="16"/>
  <c r="I17" i="16"/>
  <c r="K12" i="16"/>
  <c r="J12" i="16"/>
  <c r="I12" i="16"/>
  <c r="K9" i="16"/>
  <c r="J9" i="16"/>
  <c r="I9" i="16"/>
  <c r="K45" i="16"/>
  <c r="K34" i="16"/>
  <c r="J34" i="16"/>
  <c r="I34" i="16"/>
  <c r="K22" i="16"/>
  <c r="J22" i="16"/>
  <c r="I22" i="16"/>
  <c r="L65" i="16" l="1"/>
  <c r="L61" i="16"/>
  <c r="L60" i="16"/>
  <c r="L64" i="16"/>
  <c r="L63" i="16"/>
  <c r="L62" i="16"/>
  <c r="L59" i="16"/>
  <c r="L27" i="16"/>
  <c r="L41" i="16"/>
  <c r="L39" i="16"/>
  <c r="L22" i="16"/>
  <c r="L34" i="16"/>
  <c r="L45" i="16"/>
  <c r="L9" i="16"/>
  <c r="L12" i="16"/>
  <c r="L17" i="16"/>
  <c r="L10" i="16"/>
  <c r="L14" i="16"/>
  <c r="L52" i="16"/>
  <c r="L8" i="16"/>
  <c r="L7" i="16"/>
  <c r="L6" i="16"/>
  <c r="L18" i="16"/>
  <c r="K58" i="16" l="1"/>
  <c r="J58" i="16"/>
  <c r="I58" i="16"/>
  <c r="K57" i="16"/>
  <c r="J57" i="16"/>
  <c r="I57" i="16"/>
  <c r="K5" i="16"/>
  <c r="J5" i="16"/>
  <c r="I5" i="16"/>
  <c r="L58" i="16" l="1"/>
  <c r="L5" i="16"/>
  <c r="L57" i="16"/>
</calcChain>
</file>

<file path=xl/sharedStrings.xml><?xml version="1.0" encoding="utf-8"?>
<sst xmlns="http://schemas.openxmlformats.org/spreadsheetml/2006/main" count="82" uniqueCount="77">
  <si>
    <t>г.р.</t>
  </si>
  <si>
    <t>Рейтинг</t>
  </si>
  <si>
    <t>Фамилия Имя Отчество</t>
  </si>
  <si>
    <t>Место</t>
  </si>
  <si>
    <t>ФИНИШ</t>
  </si>
  <si>
    <t>R1</t>
  </si>
  <si>
    <t>R2</t>
  </si>
  <si>
    <t>R3</t>
  </si>
  <si>
    <t>ИТОГО</t>
  </si>
  <si>
    <t>Ершов Сергей Викторович</t>
  </si>
  <si>
    <t>Хакимов Михаил Вадимович</t>
  </si>
  <si>
    <t>Букатич Александр Валерьевич</t>
  </si>
  <si>
    <t>Бура Геннадий Константинович</t>
  </si>
  <si>
    <t>Батраченко Иван Петрович</t>
  </si>
  <si>
    <t>Новиков Максим Александрович</t>
  </si>
  <si>
    <t>Юшин Дмитрий Владиславович</t>
  </si>
  <si>
    <t>Антипанов Александр Александрович</t>
  </si>
  <si>
    <t>Постовалов Олег Михайлович</t>
  </si>
  <si>
    <t>Овсюкова Ольга Александровна</t>
  </si>
  <si>
    <t>Тимофеев Сергей Викторович</t>
  </si>
  <si>
    <t>Тимофеев Иван Александрович</t>
  </si>
  <si>
    <t>Минин Сергей Владимирович</t>
  </si>
  <si>
    <t>Штеркель Алексей Сергеевич</t>
  </si>
  <si>
    <t>Педан Дмитрий Юрьевич</t>
  </si>
  <si>
    <t>Чеботарева Наталья Леонидовна</t>
  </si>
  <si>
    <t>Кравченко Елена Сергеевна</t>
  </si>
  <si>
    <r>
      <t xml:space="preserve">МУЖЧИНЫ </t>
    </r>
    <r>
      <rPr>
        <sz val="12"/>
        <color indexed="8"/>
        <rFont val="Calibri"/>
        <family val="2"/>
        <charset val="204"/>
      </rPr>
      <t>Время Лидера</t>
    </r>
  </si>
  <si>
    <r>
      <t xml:space="preserve">ЖЕНЩИНЫ </t>
    </r>
    <r>
      <rPr>
        <sz val="12"/>
        <color indexed="8"/>
        <rFont val="Calibri"/>
        <family val="2"/>
        <charset val="204"/>
      </rPr>
      <t>Время Лидера</t>
    </r>
  </si>
  <si>
    <t>Соломаха Сергей Сергеевич</t>
  </si>
  <si>
    <t>Лукашева Екатерина Владимировна</t>
  </si>
  <si>
    <t>Кузнецов Сергей Александрович</t>
  </si>
  <si>
    <t>Натальин Владимир Викторович</t>
  </si>
  <si>
    <t>Кадников Александр Александрович</t>
  </si>
  <si>
    <t>Мехоношин Пётр Алексеевич</t>
  </si>
  <si>
    <t>Калинин Дмитрий Георгиевич</t>
  </si>
  <si>
    <t>Кистенев Владислав Валерьевич</t>
  </si>
  <si>
    <t>Ракипов Арсений Рефмерович</t>
  </si>
  <si>
    <t>Максимович Сергей Николаевич</t>
  </si>
  <si>
    <t>Ворошилов Иван Игоревич</t>
  </si>
  <si>
    <t>Ефременко Василий Владимирович</t>
  </si>
  <si>
    <t>Солонина Людмила Сергеевна</t>
  </si>
  <si>
    <t>1 этап</t>
  </si>
  <si>
    <t>2 этап</t>
  </si>
  <si>
    <t>3 этап</t>
  </si>
  <si>
    <t>БАМ
Russialoppet</t>
  </si>
  <si>
    <t>БАМ
Скоростное восхождение
на пик Черского</t>
  </si>
  <si>
    <t>БАМ
Веловерсия</t>
  </si>
  <si>
    <t>Кубок БАМ 2018</t>
  </si>
  <si>
    <t>Абносов Артем Александрович</t>
  </si>
  <si>
    <t>Сурков Юрий Михайлович</t>
  </si>
  <si>
    <t>Тришкина Анастасия Андреевна</t>
  </si>
  <si>
    <t>Перетолчина Ирина Геннадьевна</t>
  </si>
  <si>
    <t>Быстрова Татьяна Александровна</t>
  </si>
  <si>
    <t>Буйлов Дмитрий Валерьевич</t>
  </si>
  <si>
    <t>Тараканов Денис Игоревич</t>
  </si>
  <si>
    <t>Горбунов Николай Львович</t>
  </si>
  <si>
    <t>Коршунов Максим Викторович</t>
  </si>
  <si>
    <t>Кузьмин Вадим Юрьевич</t>
  </si>
  <si>
    <t>Мартынов Сергей Григорьевич</t>
  </si>
  <si>
    <t>Нелаев Виталий Витальевич</t>
  </si>
  <si>
    <t>Кобылянский Владимир Анатольевич</t>
  </si>
  <si>
    <t>Вотто Илья Юрьевич</t>
  </si>
  <si>
    <t>Перлов Александр Владимирович</t>
  </si>
  <si>
    <t>Лебедев Сергей Михайлович</t>
  </si>
  <si>
    <t>Уманский Максим Анатольевич</t>
  </si>
  <si>
    <t>Шаповал Василий Дмитриевич</t>
  </si>
  <si>
    <t>Черняев Дмитрий Викторович</t>
  </si>
  <si>
    <t>Немцов Дмитрий Анатольевич</t>
  </si>
  <si>
    <t>Цой Денис Деенович</t>
  </si>
  <si>
    <t>Харзеев Сергей Михайлович</t>
  </si>
  <si>
    <t>Никонов Виктор Петрович</t>
  </si>
  <si>
    <t>Калинин Роман Олегович</t>
  </si>
  <si>
    <t>Петров Ярослав Владимирович</t>
  </si>
  <si>
    <t>Кузьмин Николай Владимирович</t>
  </si>
  <si>
    <t>Герих Алексей Александрович</t>
  </si>
  <si>
    <t>Васильев Сергей Александрович</t>
  </si>
  <si>
    <t>Васильев Сергей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</si>
</sst>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0"/>
      <name val="Arno Pro"/>
      <charset val="204"/>
    </font>
    <font>
      <b/>
      <sz val="12"/>
      <name val="Arial Cyr"/>
      <family val="2"/>
      <charset val="204"/>
    </font>
    <font>
      <sz val="12"/>
      <name val="Arno Pro"/>
      <family val="1"/>
    </font>
    <font>
      <sz val="10"/>
      <name val="Arno Pro"/>
      <family val="1"/>
    </font>
    <font>
      <b/>
      <sz val="10"/>
      <name val="Arno Pro"/>
      <family val="1"/>
    </font>
    <font>
      <b/>
      <sz val="12"/>
      <name val="Arno Pro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name val="Arial Cyr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rgb="FF00B0F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2" borderId="1"/>
    <xf numFmtId="0" fontId="13" fillId="2" borderId="1" applyNumberFormat="0" applyFill="0" applyBorder="0" applyAlignment="0" applyProtection="0"/>
    <xf numFmtId="0" fontId="14" fillId="2" borderId="1"/>
    <xf numFmtId="0" fontId="2" fillId="2" borderId="1"/>
    <xf numFmtId="0" fontId="18" fillId="2" borderId="1"/>
    <xf numFmtId="0" fontId="19" fillId="2" borderId="1"/>
    <xf numFmtId="0" fontId="20" fillId="2" borderId="1" applyNumberFormat="0" applyFont="0" applyFill="0" applyBorder="0" applyAlignment="0" applyProtection="0">
      <alignment vertical="top"/>
    </xf>
    <xf numFmtId="0" fontId="21" fillId="2" borderId="1"/>
    <xf numFmtId="0" fontId="21" fillId="2" borderId="1"/>
    <xf numFmtId="0" fontId="21" fillId="2" borderId="1"/>
    <xf numFmtId="0" fontId="1" fillId="2" borderId="1"/>
  </cellStyleXfs>
  <cellXfs count="64">
    <xf numFmtId="0" fontId="0" fillId="0" borderId="0" xfId="0"/>
    <xf numFmtId="0" fontId="3" fillId="2" borderId="1" xfId="1" applyNumberFormat="1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3" fillId="2" borderId="1" xfId="1" applyFont="1" applyAlignment="1">
      <alignment vertical="center"/>
    </xf>
    <xf numFmtId="0" fontId="3" fillId="2" borderId="1" xfId="1" applyFont="1"/>
    <xf numFmtId="0" fontId="4" fillId="2" borderId="1" xfId="1" applyFont="1"/>
    <xf numFmtId="0" fontId="8" fillId="2" borderId="1" xfId="1" applyNumberFormat="1" applyFont="1" applyAlignment="1">
      <alignment horizontal="center" vertical="center" wrapText="1"/>
    </xf>
    <xf numFmtId="0" fontId="2" fillId="2" borderId="1" xfId="1" applyFill="1"/>
    <xf numFmtId="0" fontId="2" fillId="2" borderId="1" xfId="1"/>
    <xf numFmtId="0" fontId="2" fillId="2" borderId="1" xfId="1" applyNumberFormat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vertical="center"/>
    </xf>
    <xf numFmtId="0" fontId="11" fillId="0" borderId="9" xfId="1" applyNumberFormat="1" applyFont="1" applyFill="1" applyBorder="1" applyAlignment="1">
      <alignment horizontal="left" vertical="center" wrapText="1"/>
    </xf>
    <xf numFmtId="0" fontId="11" fillId="0" borderId="11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left" vertical="center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7" fillId="3" borderId="4" xfId="1" applyNumberFormat="1" applyFont="1" applyFill="1" applyBorder="1" applyAlignment="1">
      <alignment horizontal="left" vertical="center" wrapText="1"/>
    </xf>
    <xf numFmtId="0" fontId="17" fillId="3" borderId="6" xfId="1" applyNumberFormat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/>
    </xf>
    <xf numFmtId="21" fontId="16" fillId="3" borderId="6" xfId="1" applyNumberFormat="1" applyFont="1" applyFill="1" applyBorder="1" applyAlignment="1">
      <alignment horizontal="center" vertical="center"/>
    </xf>
    <xf numFmtId="1" fontId="16" fillId="3" borderId="5" xfId="1" applyNumberFormat="1" applyFont="1" applyFill="1" applyBorder="1" applyAlignment="1">
      <alignment horizontal="center" vertical="center"/>
    </xf>
    <xf numFmtId="1" fontId="16" fillId="3" borderId="8" xfId="1" applyNumberFormat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11" fillId="2" borderId="9" xfId="1" applyNumberFormat="1" applyFont="1" applyFill="1" applyBorder="1" applyAlignment="1">
      <alignment horizontal="left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2" fillId="2" borderId="12" xfId="1" applyFill="1" applyBorder="1" applyAlignment="1">
      <alignment horizontal="center" vertical="center"/>
    </xf>
    <xf numFmtId="21" fontId="2" fillId="2" borderId="11" xfId="1" applyNumberFormat="1" applyFill="1" applyBorder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1" fontId="2" fillId="2" borderId="10" xfId="1" applyNumberFormat="1" applyFill="1" applyBorder="1" applyAlignment="1">
      <alignment horizontal="center" vertical="center"/>
    </xf>
    <xf numFmtId="1" fontId="2" fillId="2" borderId="13" xfId="1" applyNumberForma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left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7" fillId="2" borderId="23" xfId="1" applyNumberFormat="1" applyFont="1" applyBorder="1" applyAlignment="1">
      <alignment horizontal="center" vertical="center" wrapText="1"/>
    </xf>
    <xf numFmtId="0" fontId="8" fillId="2" borderId="24" xfId="1" applyNumberFormat="1" applyFont="1" applyBorder="1" applyAlignment="1">
      <alignment horizontal="center" vertical="center" wrapText="1"/>
    </xf>
    <xf numFmtId="0" fontId="9" fillId="2" borderId="25" xfId="1" applyNumberFormat="1" applyFont="1" applyBorder="1" applyAlignment="1">
      <alignment horizontal="center" vertical="center" wrapText="1"/>
    </xf>
    <xf numFmtId="0" fontId="9" fillId="2" borderId="26" xfId="1" applyNumberFormat="1" applyFont="1" applyBorder="1" applyAlignment="1">
      <alignment horizontal="center" vertical="center" wrapText="1"/>
    </xf>
    <xf numFmtId="0" fontId="5" fillId="2" borderId="26" xfId="1" applyNumberFormat="1" applyFont="1" applyBorder="1" applyAlignment="1">
      <alignment horizontal="center" vertical="center" wrapText="1"/>
    </xf>
    <xf numFmtId="0" fontId="10" fillId="2" borderId="27" xfId="1" applyNumberFormat="1" applyFont="1" applyBorder="1" applyAlignment="1">
      <alignment horizontal="center" vertical="center" wrapText="1"/>
    </xf>
    <xf numFmtId="0" fontId="2" fillId="0" borderId="10" xfId="1" applyFill="1" applyBorder="1" applyAlignment="1">
      <alignment horizontal="center" vertical="center"/>
    </xf>
    <xf numFmtId="1" fontId="16" fillId="3" borderId="10" xfId="1" applyNumberFormat="1" applyFont="1" applyFill="1" applyBorder="1" applyAlignment="1">
      <alignment horizontal="center" vertical="center"/>
    </xf>
    <xf numFmtId="1" fontId="16" fillId="3" borderId="13" xfId="1" applyNumberFormat="1" applyFont="1" applyFill="1" applyBorder="1" applyAlignment="1">
      <alignment horizontal="center" vertical="center"/>
    </xf>
    <xf numFmtId="1" fontId="2" fillId="2" borderId="1" xfId="1" applyNumberFormat="1" applyFill="1"/>
    <xf numFmtId="1" fontId="22" fillId="2" borderId="13" xfId="1" applyNumberFormat="1" applyFont="1" applyFill="1" applyBorder="1" applyAlignment="1">
      <alignment horizontal="center" vertical="center"/>
    </xf>
    <xf numFmtId="1" fontId="22" fillId="2" borderId="10" xfId="1" applyNumberFormat="1" applyFont="1" applyFill="1" applyBorder="1" applyAlignment="1">
      <alignment horizontal="center" vertical="center"/>
    </xf>
    <xf numFmtId="21" fontId="16" fillId="3" borderId="6" xfId="1" applyNumberFormat="1" applyFont="1" applyFill="1" applyBorder="1" applyAlignment="1">
      <alignment horizontal="center" vertical="center"/>
    </xf>
    <xf numFmtId="21" fontId="2" fillId="2" borderId="11" xfId="1" applyNumberForma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1" fontId="22" fillId="2" borderId="13" xfId="1" applyNumberFormat="1" applyFont="1" applyFill="1" applyBorder="1" applyAlignment="1">
      <alignment horizontal="center" vertical="center"/>
    </xf>
    <xf numFmtId="1" fontId="22" fillId="2" borderId="10" xfId="1" applyNumberFormat="1" applyFont="1" applyFill="1" applyBorder="1" applyAlignment="1">
      <alignment horizontal="center" vertical="center"/>
    </xf>
    <xf numFmtId="0" fontId="6" fillId="2" borderId="16" xfId="1" applyFont="1" applyBorder="1" applyAlignment="1">
      <alignment horizontal="center" vertical="center"/>
    </xf>
    <xf numFmtId="0" fontId="6" fillId="2" borderId="17" xfId="1" applyFont="1" applyBorder="1" applyAlignment="1">
      <alignment horizontal="center" vertical="center"/>
    </xf>
    <xf numFmtId="0" fontId="6" fillId="2" borderId="18" xfId="1" applyFont="1" applyBorder="1" applyAlignment="1">
      <alignment horizontal="center" vertical="center"/>
    </xf>
    <xf numFmtId="0" fontId="6" fillId="2" borderId="20" xfId="1" applyFont="1" applyBorder="1" applyAlignment="1">
      <alignment horizontal="center" vertical="center"/>
    </xf>
    <xf numFmtId="0" fontId="6" fillId="2" borderId="21" xfId="1" applyFont="1" applyBorder="1" applyAlignment="1">
      <alignment horizontal="center" vertical="center"/>
    </xf>
    <xf numFmtId="0" fontId="6" fillId="2" borderId="22" xfId="1" applyFont="1" applyBorder="1" applyAlignment="1">
      <alignment horizontal="center" vertical="center"/>
    </xf>
    <xf numFmtId="0" fontId="15" fillId="2" borderId="21" xfId="1" applyFont="1" applyBorder="1" applyAlignment="1">
      <alignment horizontal="left" vertical="center"/>
    </xf>
    <xf numFmtId="0" fontId="5" fillId="2" borderId="28" xfId="1" applyNumberFormat="1" applyFont="1" applyBorder="1" applyAlignment="1">
      <alignment horizontal="center" vertical="center" wrapText="1"/>
    </xf>
    <xf numFmtId="0" fontId="5" fillId="2" borderId="29" xfId="1" applyNumberFormat="1" applyFont="1" applyBorder="1" applyAlignment="1">
      <alignment horizontal="center" vertical="center" wrapText="1"/>
    </xf>
    <xf numFmtId="0" fontId="10" fillId="2" borderId="14" xfId="1" applyNumberFormat="1" applyFont="1" applyBorder="1" applyAlignment="1">
      <alignment horizontal="center" vertical="center" wrapText="1"/>
    </xf>
    <xf numFmtId="0" fontId="10" fillId="2" borderId="19" xfId="1" applyNumberFormat="1" applyFont="1" applyBorder="1" applyAlignment="1">
      <alignment horizontal="center" vertical="center" wrapText="1"/>
    </xf>
    <xf numFmtId="0" fontId="10" fillId="2" borderId="15" xfId="1" applyNumberFormat="1" applyFont="1" applyBorder="1" applyAlignment="1">
      <alignment horizontal="center" vertical="center" wrapText="1"/>
    </xf>
    <xf numFmtId="0" fontId="5" fillId="2" borderId="2" xfId="1" applyNumberFormat="1" applyFont="1" applyBorder="1" applyAlignment="1">
      <alignment horizontal="center" vertical="center" wrapText="1"/>
    </xf>
    <xf numFmtId="0" fontId="5" fillId="2" borderId="3" xfId="1" applyNumberFormat="1" applyFont="1" applyBorder="1" applyAlignment="1">
      <alignment horizontal="center" vertical="center" wrapText="1"/>
    </xf>
  </cellXfs>
  <cellStyles count="12">
    <cellStyle name="Гиперссылка 2" xfId="2"/>
    <cellStyle name="Обычный" xfId="0" builtinId="0"/>
    <cellStyle name="Обычный 2" xfId="1"/>
    <cellStyle name="Обычный 2 2" xfId="6"/>
    <cellStyle name="Обычный 2 3" xfId="7"/>
    <cellStyle name="Обычный 3" xfId="3"/>
    <cellStyle name="Обычный 4" xfId="4"/>
    <cellStyle name="Обычный 5" xfId="5"/>
    <cellStyle name="Обычный 5 2" xfId="11"/>
    <cellStyle name="Обычный 6" xfId="8"/>
    <cellStyle name="Обычный 7" xfId="10"/>
    <cellStyle name="Обычный 8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5"/>
  <sheetViews>
    <sheetView tabSelected="1" workbookViewId="0">
      <pane ySplit="4" topLeftCell="A5" activePane="bottomLeft" state="frozen"/>
      <selection pane="bottomLeft" activeCell="M57" sqref="M57"/>
    </sheetView>
  </sheetViews>
  <sheetFormatPr defaultColWidth="40.453125" defaultRowHeight="14.5"/>
  <cols>
    <col min="1" max="1" width="41.36328125" style="8" customWidth="1"/>
    <col min="2" max="2" width="8.54296875" style="8" customWidth="1" collapsed="1"/>
    <col min="3" max="3" width="11.54296875" style="9" bestFit="1" customWidth="1"/>
    <col min="4" max="4" width="15.6328125" style="9" customWidth="1"/>
    <col min="5" max="5" width="9.453125" style="10" customWidth="1"/>
    <col min="6" max="6" width="15.6328125" style="10" customWidth="1"/>
    <col min="7" max="7" width="9.453125" style="10" hidden="1" customWidth="1"/>
    <col min="8" max="8" width="15.6328125" style="10" hidden="1" customWidth="1"/>
    <col min="9" max="10" width="5" style="11" bestFit="1" customWidth="1"/>
    <col min="11" max="11" width="5" style="11" hidden="1" customWidth="1"/>
    <col min="12" max="12" width="8.453125" style="11" customWidth="1"/>
    <col min="13" max="13" width="9.08984375" style="8" customWidth="1"/>
    <col min="14" max="14" width="5.54296875" style="8" customWidth="1"/>
    <col min="15" max="15" width="18.54296875" style="8" customWidth="1"/>
    <col min="16" max="16" width="12.08984375" style="8" customWidth="1"/>
    <col min="17" max="17" width="13.1796875" style="8" customWidth="1"/>
    <col min="18" max="25" width="18.54296875" style="8" customWidth="1"/>
    <col min="26" max="254" width="40.453125" style="8"/>
    <col min="255" max="255" width="37" style="8" bestFit="1" customWidth="1"/>
    <col min="256" max="257" width="0" style="8" hidden="1" customWidth="1"/>
    <col min="258" max="258" width="11.54296875" style="8" bestFit="1" customWidth="1"/>
    <col min="259" max="259" width="12.54296875" style="8" bestFit="1" customWidth="1"/>
    <col min="260" max="260" width="9.453125" style="8" customWidth="1"/>
    <col min="261" max="261" width="12.54296875" style="8" bestFit="1" customWidth="1"/>
    <col min="262" max="262" width="9.453125" style="8" customWidth="1"/>
    <col min="263" max="263" width="12.54296875" style="8" bestFit="1" customWidth="1"/>
    <col min="264" max="266" width="5" style="8" bestFit="1" customWidth="1"/>
    <col min="267" max="267" width="8.453125" style="8" customWidth="1"/>
    <col min="268" max="268" width="9.08984375" style="8" customWidth="1"/>
    <col min="269" max="510" width="40.453125" style="8"/>
    <col min="511" max="511" width="37" style="8" bestFit="1" customWidth="1"/>
    <col min="512" max="513" width="0" style="8" hidden="1" customWidth="1"/>
    <col min="514" max="514" width="11.54296875" style="8" bestFit="1" customWidth="1"/>
    <col min="515" max="515" width="12.54296875" style="8" bestFit="1" customWidth="1"/>
    <col min="516" max="516" width="9.453125" style="8" customWidth="1"/>
    <col min="517" max="517" width="12.54296875" style="8" bestFit="1" customWidth="1"/>
    <col min="518" max="518" width="9.453125" style="8" customWidth="1"/>
    <col min="519" max="519" width="12.54296875" style="8" bestFit="1" customWidth="1"/>
    <col min="520" max="522" width="5" style="8" bestFit="1" customWidth="1"/>
    <col min="523" max="523" width="8.453125" style="8" customWidth="1"/>
    <col min="524" max="524" width="9.08984375" style="8" customWidth="1"/>
    <col min="525" max="766" width="40.453125" style="8"/>
    <col min="767" max="767" width="37" style="8" bestFit="1" customWidth="1"/>
    <col min="768" max="769" width="0" style="8" hidden="1" customWidth="1"/>
    <col min="770" max="770" width="11.54296875" style="8" bestFit="1" customWidth="1"/>
    <col min="771" max="771" width="12.54296875" style="8" bestFit="1" customWidth="1"/>
    <col min="772" max="772" width="9.453125" style="8" customWidth="1"/>
    <col min="773" max="773" width="12.54296875" style="8" bestFit="1" customWidth="1"/>
    <col min="774" max="774" width="9.453125" style="8" customWidth="1"/>
    <col min="775" max="775" width="12.54296875" style="8" bestFit="1" customWidth="1"/>
    <col min="776" max="778" width="5" style="8" bestFit="1" customWidth="1"/>
    <col min="779" max="779" width="8.453125" style="8" customWidth="1"/>
    <col min="780" max="780" width="9.08984375" style="8" customWidth="1"/>
    <col min="781" max="1022" width="40.453125" style="8"/>
    <col min="1023" max="1023" width="37" style="8" bestFit="1" customWidth="1"/>
    <col min="1024" max="1025" width="0" style="8" hidden="1" customWidth="1"/>
    <col min="1026" max="1026" width="11.54296875" style="8" bestFit="1" customWidth="1"/>
    <col min="1027" max="1027" width="12.54296875" style="8" bestFit="1" customWidth="1"/>
    <col min="1028" max="1028" width="9.453125" style="8" customWidth="1"/>
    <col min="1029" max="1029" width="12.54296875" style="8" bestFit="1" customWidth="1"/>
    <col min="1030" max="1030" width="9.453125" style="8" customWidth="1"/>
    <col min="1031" max="1031" width="12.54296875" style="8" bestFit="1" customWidth="1"/>
    <col min="1032" max="1034" width="5" style="8" bestFit="1" customWidth="1"/>
    <col min="1035" max="1035" width="8.453125" style="8" customWidth="1"/>
    <col min="1036" max="1036" width="9.08984375" style="8" customWidth="1"/>
    <col min="1037" max="1278" width="40.453125" style="8"/>
    <col min="1279" max="1279" width="37" style="8" bestFit="1" customWidth="1"/>
    <col min="1280" max="1281" width="0" style="8" hidden="1" customWidth="1"/>
    <col min="1282" max="1282" width="11.54296875" style="8" bestFit="1" customWidth="1"/>
    <col min="1283" max="1283" width="12.54296875" style="8" bestFit="1" customWidth="1"/>
    <col min="1284" max="1284" width="9.453125" style="8" customWidth="1"/>
    <col min="1285" max="1285" width="12.54296875" style="8" bestFit="1" customWidth="1"/>
    <col min="1286" max="1286" width="9.453125" style="8" customWidth="1"/>
    <col min="1287" max="1287" width="12.54296875" style="8" bestFit="1" customWidth="1"/>
    <col min="1288" max="1290" width="5" style="8" bestFit="1" customWidth="1"/>
    <col min="1291" max="1291" width="8.453125" style="8" customWidth="1"/>
    <col min="1292" max="1292" width="9.08984375" style="8" customWidth="1"/>
    <col min="1293" max="1534" width="40.453125" style="8"/>
    <col min="1535" max="1535" width="37" style="8" bestFit="1" customWidth="1"/>
    <col min="1536" max="1537" width="0" style="8" hidden="1" customWidth="1"/>
    <col min="1538" max="1538" width="11.54296875" style="8" bestFit="1" customWidth="1"/>
    <col min="1539" max="1539" width="12.54296875" style="8" bestFit="1" customWidth="1"/>
    <col min="1540" max="1540" width="9.453125" style="8" customWidth="1"/>
    <col min="1541" max="1541" width="12.54296875" style="8" bestFit="1" customWidth="1"/>
    <col min="1542" max="1542" width="9.453125" style="8" customWidth="1"/>
    <col min="1543" max="1543" width="12.54296875" style="8" bestFit="1" customWidth="1"/>
    <col min="1544" max="1546" width="5" style="8" bestFit="1" customWidth="1"/>
    <col min="1547" max="1547" width="8.453125" style="8" customWidth="1"/>
    <col min="1548" max="1548" width="9.08984375" style="8" customWidth="1"/>
    <col min="1549" max="1790" width="40.453125" style="8"/>
    <col min="1791" max="1791" width="37" style="8" bestFit="1" customWidth="1"/>
    <col min="1792" max="1793" width="0" style="8" hidden="1" customWidth="1"/>
    <col min="1794" max="1794" width="11.54296875" style="8" bestFit="1" customWidth="1"/>
    <col min="1795" max="1795" width="12.54296875" style="8" bestFit="1" customWidth="1"/>
    <col min="1796" max="1796" width="9.453125" style="8" customWidth="1"/>
    <col min="1797" max="1797" width="12.54296875" style="8" bestFit="1" customWidth="1"/>
    <col min="1798" max="1798" width="9.453125" style="8" customWidth="1"/>
    <col min="1799" max="1799" width="12.54296875" style="8" bestFit="1" customWidth="1"/>
    <col min="1800" max="1802" width="5" style="8" bestFit="1" customWidth="1"/>
    <col min="1803" max="1803" width="8.453125" style="8" customWidth="1"/>
    <col min="1804" max="1804" width="9.08984375" style="8" customWidth="1"/>
    <col min="1805" max="2046" width="40.453125" style="8"/>
    <col min="2047" max="2047" width="37" style="8" bestFit="1" customWidth="1"/>
    <col min="2048" max="2049" width="0" style="8" hidden="1" customWidth="1"/>
    <col min="2050" max="2050" width="11.54296875" style="8" bestFit="1" customWidth="1"/>
    <col min="2051" max="2051" width="12.54296875" style="8" bestFit="1" customWidth="1"/>
    <col min="2052" max="2052" width="9.453125" style="8" customWidth="1"/>
    <col min="2053" max="2053" width="12.54296875" style="8" bestFit="1" customWidth="1"/>
    <col min="2054" max="2054" width="9.453125" style="8" customWidth="1"/>
    <col min="2055" max="2055" width="12.54296875" style="8" bestFit="1" customWidth="1"/>
    <col min="2056" max="2058" width="5" style="8" bestFit="1" customWidth="1"/>
    <col min="2059" max="2059" width="8.453125" style="8" customWidth="1"/>
    <col min="2060" max="2060" width="9.08984375" style="8" customWidth="1"/>
    <col min="2061" max="2302" width="40.453125" style="8"/>
    <col min="2303" max="2303" width="37" style="8" bestFit="1" customWidth="1"/>
    <col min="2304" max="2305" width="0" style="8" hidden="1" customWidth="1"/>
    <col min="2306" max="2306" width="11.54296875" style="8" bestFit="1" customWidth="1"/>
    <col min="2307" max="2307" width="12.54296875" style="8" bestFit="1" customWidth="1"/>
    <col min="2308" max="2308" width="9.453125" style="8" customWidth="1"/>
    <col min="2309" max="2309" width="12.54296875" style="8" bestFit="1" customWidth="1"/>
    <col min="2310" max="2310" width="9.453125" style="8" customWidth="1"/>
    <col min="2311" max="2311" width="12.54296875" style="8" bestFit="1" customWidth="1"/>
    <col min="2312" max="2314" width="5" style="8" bestFit="1" customWidth="1"/>
    <col min="2315" max="2315" width="8.453125" style="8" customWidth="1"/>
    <col min="2316" max="2316" width="9.08984375" style="8" customWidth="1"/>
    <col min="2317" max="2558" width="40.453125" style="8"/>
    <col min="2559" max="2559" width="37" style="8" bestFit="1" customWidth="1"/>
    <col min="2560" max="2561" width="0" style="8" hidden="1" customWidth="1"/>
    <col min="2562" max="2562" width="11.54296875" style="8" bestFit="1" customWidth="1"/>
    <col min="2563" max="2563" width="12.54296875" style="8" bestFit="1" customWidth="1"/>
    <col min="2564" max="2564" width="9.453125" style="8" customWidth="1"/>
    <col min="2565" max="2565" width="12.54296875" style="8" bestFit="1" customWidth="1"/>
    <col min="2566" max="2566" width="9.453125" style="8" customWidth="1"/>
    <col min="2567" max="2567" width="12.54296875" style="8" bestFit="1" customWidth="1"/>
    <col min="2568" max="2570" width="5" style="8" bestFit="1" customWidth="1"/>
    <col min="2571" max="2571" width="8.453125" style="8" customWidth="1"/>
    <col min="2572" max="2572" width="9.08984375" style="8" customWidth="1"/>
    <col min="2573" max="2814" width="40.453125" style="8"/>
    <col min="2815" max="2815" width="37" style="8" bestFit="1" customWidth="1"/>
    <col min="2816" max="2817" width="0" style="8" hidden="1" customWidth="1"/>
    <col min="2818" max="2818" width="11.54296875" style="8" bestFit="1" customWidth="1"/>
    <col min="2819" max="2819" width="12.54296875" style="8" bestFit="1" customWidth="1"/>
    <col min="2820" max="2820" width="9.453125" style="8" customWidth="1"/>
    <col min="2821" max="2821" width="12.54296875" style="8" bestFit="1" customWidth="1"/>
    <col min="2822" max="2822" width="9.453125" style="8" customWidth="1"/>
    <col min="2823" max="2823" width="12.54296875" style="8" bestFit="1" customWidth="1"/>
    <col min="2824" max="2826" width="5" style="8" bestFit="1" customWidth="1"/>
    <col min="2827" max="2827" width="8.453125" style="8" customWidth="1"/>
    <col min="2828" max="2828" width="9.08984375" style="8" customWidth="1"/>
    <col min="2829" max="3070" width="40.453125" style="8"/>
    <col min="3071" max="3071" width="37" style="8" bestFit="1" customWidth="1"/>
    <col min="3072" max="3073" width="0" style="8" hidden="1" customWidth="1"/>
    <col min="3074" max="3074" width="11.54296875" style="8" bestFit="1" customWidth="1"/>
    <col min="3075" max="3075" width="12.54296875" style="8" bestFit="1" customWidth="1"/>
    <col min="3076" max="3076" width="9.453125" style="8" customWidth="1"/>
    <col min="3077" max="3077" width="12.54296875" style="8" bestFit="1" customWidth="1"/>
    <col min="3078" max="3078" width="9.453125" style="8" customWidth="1"/>
    <col min="3079" max="3079" width="12.54296875" style="8" bestFit="1" customWidth="1"/>
    <col min="3080" max="3082" width="5" style="8" bestFit="1" customWidth="1"/>
    <col min="3083" max="3083" width="8.453125" style="8" customWidth="1"/>
    <col min="3084" max="3084" width="9.08984375" style="8" customWidth="1"/>
    <col min="3085" max="3326" width="40.453125" style="8"/>
    <col min="3327" max="3327" width="37" style="8" bestFit="1" customWidth="1"/>
    <col min="3328" max="3329" width="0" style="8" hidden="1" customWidth="1"/>
    <col min="3330" max="3330" width="11.54296875" style="8" bestFit="1" customWidth="1"/>
    <col min="3331" max="3331" width="12.54296875" style="8" bestFit="1" customWidth="1"/>
    <col min="3332" max="3332" width="9.453125" style="8" customWidth="1"/>
    <col min="3333" max="3333" width="12.54296875" style="8" bestFit="1" customWidth="1"/>
    <col min="3334" max="3334" width="9.453125" style="8" customWidth="1"/>
    <col min="3335" max="3335" width="12.54296875" style="8" bestFit="1" customWidth="1"/>
    <col min="3336" max="3338" width="5" style="8" bestFit="1" customWidth="1"/>
    <col min="3339" max="3339" width="8.453125" style="8" customWidth="1"/>
    <col min="3340" max="3340" width="9.08984375" style="8" customWidth="1"/>
    <col min="3341" max="3582" width="40.453125" style="8"/>
    <col min="3583" max="3583" width="37" style="8" bestFit="1" customWidth="1"/>
    <col min="3584" max="3585" width="0" style="8" hidden="1" customWidth="1"/>
    <col min="3586" max="3586" width="11.54296875" style="8" bestFit="1" customWidth="1"/>
    <col min="3587" max="3587" width="12.54296875" style="8" bestFit="1" customWidth="1"/>
    <col min="3588" max="3588" width="9.453125" style="8" customWidth="1"/>
    <col min="3589" max="3589" width="12.54296875" style="8" bestFit="1" customWidth="1"/>
    <col min="3590" max="3590" width="9.453125" style="8" customWidth="1"/>
    <col min="3591" max="3591" width="12.54296875" style="8" bestFit="1" customWidth="1"/>
    <col min="3592" max="3594" width="5" style="8" bestFit="1" customWidth="1"/>
    <col min="3595" max="3595" width="8.453125" style="8" customWidth="1"/>
    <col min="3596" max="3596" width="9.08984375" style="8" customWidth="1"/>
    <col min="3597" max="3838" width="40.453125" style="8"/>
    <col min="3839" max="3839" width="37" style="8" bestFit="1" customWidth="1"/>
    <col min="3840" max="3841" width="0" style="8" hidden="1" customWidth="1"/>
    <col min="3842" max="3842" width="11.54296875" style="8" bestFit="1" customWidth="1"/>
    <col min="3843" max="3843" width="12.54296875" style="8" bestFit="1" customWidth="1"/>
    <col min="3844" max="3844" width="9.453125" style="8" customWidth="1"/>
    <col min="3845" max="3845" width="12.54296875" style="8" bestFit="1" customWidth="1"/>
    <col min="3846" max="3846" width="9.453125" style="8" customWidth="1"/>
    <col min="3847" max="3847" width="12.54296875" style="8" bestFit="1" customWidth="1"/>
    <col min="3848" max="3850" width="5" style="8" bestFit="1" customWidth="1"/>
    <col min="3851" max="3851" width="8.453125" style="8" customWidth="1"/>
    <col min="3852" max="3852" width="9.08984375" style="8" customWidth="1"/>
    <col min="3853" max="4094" width="40.453125" style="8"/>
    <col min="4095" max="4095" width="37" style="8" bestFit="1" customWidth="1"/>
    <col min="4096" max="4097" width="0" style="8" hidden="1" customWidth="1"/>
    <col min="4098" max="4098" width="11.54296875" style="8" bestFit="1" customWidth="1"/>
    <col min="4099" max="4099" width="12.54296875" style="8" bestFit="1" customWidth="1"/>
    <col min="4100" max="4100" width="9.453125" style="8" customWidth="1"/>
    <col min="4101" max="4101" width="12.54296875" style="8" bestFit="1" customWidth="1"/>
    <col min="4102" max="4102" width="9.453125" style="8" customWidth="1"/>
    <col min="4103" max="4103" width="12.54296875" style="8" bestFit="1" customWidth="1"/>
    <col min="4104" max="4106" width="5" style="8" bestFit="1" customWidth="1"/>
    <col min="4107" max="4107" width="8.453125" style="8" customWidth="1"/>
    <col min="4108" max="4108" width="9.08984375" style="8" customWidth="1"/>
    <col min="4109" max="4350" width="40.453125" style="8"/>
    <col min="4351" max="4351" width="37" style="8" bestFit="1" customWidth="1"/>
    <col min="4352" max="4353" width="0" style="8" hidden="1" customWidth="1"/>
    <col min="4354" max="4354" width="11.54296875" style="8" bestFit="1" customWidth="1"/>
    <col min="4355" max="4355" width="12.54296875" style="8" bestFit="1" customWidth="1"/>
    <col min="4356" max="4356" width="9.453125" style="8" customWidth="1"/>
    <col min="4357" max="4357" width="12.54296875" style="8" bestFit="1" customWidth="1"/>
    <col min="4358" max="4358" width="9.453125" style="8" customWidth="1"/>
    <col min="4359" max="4359" width="12.54296875" style="8" bestFit="1" customWidth="1"/>
    <col min="4360" max="4362" width="5" style="8" bestFit="1" customWidth="1"/>
    <col min="4363" max="4363" width="8.453125" style="8" customWidth="1"/>
    <col min="4364" max="4364" width="9.08984375" style="8" customWidth="1"/>
    <col min="4365" max="4606" width="40.453125" style="8"/>
    <col min="4607" max="4607" width="37" style="8" bestFit="1" customWidth="1"/>
    <col min="4608" max="4609" width="0" style="8" hidden="1" customWidth="1"/>
    <col min="4610" max="4610" width="11.54296875" style="8" bestFit="1" customWidth="1"/>
    <col min="4611" max="4611" width="12.54296875" style="8" bestFit="1" customWidth="1"/>
    <col min="4612" max="4612" width="9.453125" style="8" customWidth="1"/>
    <col min="4613" max="4613" width="12.54296875" style="8" bestFit="1" customWidth="1"/>
    <col min="4614" max="4614" width="9.453125" style="8" customWidth="1"/>
    <col min="4615" max="4615" width="12.54296875" style="8" bestFit="1" customWidth="1"/>
    <col min="4616" max="4618" width="5" style="8" bestFit="1" customWidth="1"/>
    <col min="4619" max="4619" width="8.453125" style="8" customWidth="1"/>
    <col min="4620" max="4620" width="9.08984375" style="8" customWidth="1"/>
    <col min="4621" max="4862" width="40.453125" style="8"/>
    <col min="4863" max="4863" width="37" style="8" bestFit="1" customWidth="1"/>
    <col min="4864" max="4865" width="0" style="8" hidden="1" customWidth="1"/>
    <col min="4866" max="4866" width="11.54296875" style="8" bestFit="1" customWidth="1"/>
    <col min="4867" max="4867" width="12.54296875" style="8" bestFit="1" customWidth="1"/>
    <col min="4868" max="4868" width="9.453125" style="8" customWidth="1"/>
    <col min="4869" max="4869" width="12.54296875" style="8" bestFit="1" customWidth="1"/>
    <col min="4870" max="4870" width="9.453125" style="8" customWidth="1"/>
    <col min="4871" max="4871" width="12.54296875" style="8" bestFit="1" customWidth="1"/>
    <col min="4872" max="4874" width="5" style="8" bestFit="1" customWidth="1"/>
    <col min="4875" max="4875" width="8.453125" style="8" customWidth="1"/>
    <col min="4876" max="4876" width="9.08984375" style="8" customWidth="1"/>
    <col min="4877" max="5118" width="40.453125" style="8"/>
    <col min="5119" max="5119" width="37" style="8" bestFit="1" customWidth="1"/>
    <col min="5120" max="5121" width="0" style="8" hidden="1" customWidth="1"/>
    <col min="5122" max="5122" width="11.54296875" style="8" bestFit="1" customWidth="1"/>
    <col min="5123" max="5123" width="12.54296875" style="8" bestFit="1" customWidth="1"/>
    <col min="5124" max="5124" width="9.453125" style="8" customWidth="1"/>
    <col min="5125" max="5125" width="12.54296875" style="8" bestFit="1" customWidth="1"/>
    <col min="5126" max="5126" width="9.453125" style="8" customWidth="1"/>
    <col min="5127" max="5127" width="12.54296875" style="8" bestFit="1" customWidth="1"/>
    <col min="5128" max="5130" width="5" style="8" bestFit="1" customWidth="1"/>
    <col min="5131" max="5131" width="8.453125" style="8" customWidth="1"/>
    <col min="5132" max="5132" width="9.08984375" style="8" customWidth="1"/>
    <col min="5133" max="5374" width="40.453125" style="8"/>
    <col min="5375" max="5375" width="37" style="8" bestFit="1" customWidth="1"/>
    <col min="5376" max="5377" width="0" style="8" hidden="1" customWidth="1"/>
    <col min="5378" max="5378" width="11.54296875" style="8" bestFit="1" customWidth="1"/>
    <col min="5379" max="5379" width="12.54296875" style="8" bestFit="1" customWidth="1"/>
    <col min="5380" max="5380" width="9.453125" style="8" customWidth="1"/>
    <col min="5381" max="5381" width="12.54296875" style="8" bestFit="1" customWidth="1"/>
    <col min="5382" max="5382" width="9.453125" style="8" customWidth="1"/>
    <col min="5383" max="5383" width="12.54296875" style="8" bestFit="1" customWidth="1"/>
    <col min="5384" max="5386" width="5" style="8" bestFit="1" customWidth="1"/>
    <col min="5387" max="5387" width="8.453125" style="8" customWidth="1"/>
    <col min="5388" max="5388" width="9.08984375" style="8" customWidth="1"/>
    <col min="5389" max="5630" width="40.453125" style="8"/>
    <col min="5631" max="5631" width="37" style="8" bestFit="1" customWidth="1"/>
    <col min="5632" max="5633" width="0" style="8" hidden="1" customWidth="1"/>
    <col min="5634" max="5634" width="11.54296875" style="8" bestFit="1" customWidth="1"/>
    <col min="5635" max="5635" width="12.54296875" style="8" bestFit="1" customWidth="1"/>
    <col min="5636" max="5636" width="9.453125" style="8" customWidth="1"/>
    <col min="5637" max="5637" width="12.54296875" style="8" bestFit="1" customWidth="1"/>
    <col min="5638" max="5638" width="9.453125" style="8" customWidth="1"/>
    <col min="5639" max="5639" width="12.54296875" style="8" bestFit="1" customWidth="1"/>
    <col min="5640" max="5642" width="5" style="8" bestFit="1" customWidth="1"/>
    <col min="5643" max="5643" width="8.453125" style="8" customWidth="1"/>
    <col min="5644" max="5644" width="9.08984375" style="8" customWidth="1"/>
    <col min="5645" max="5886" width="40.453125" style="8"/>
    <col min="5887" max="5887" width="37" style="8" bestFit="1" customWidth="1"/>
    <col min="5888" max="5889" width="0" style="8" hidden="1" customWidth="1"/>
    <col min="5890" max="5890" width="11.54296875" style="8" bestFit="1" customWidth="1"/>
    <col min="5891" max="5891" width="12.54296875" style="8" bestFit="1" customWidth="1"/>
    <col min="5892" max="5892" width="9.453125" style="8" customWidth="1"/>
    <col min="5893" max="5893" width="12.54296875" style="8" bestFit="1" customWidth="1"/>
    <col min="5894" max="5894" width="9.453125" style="8" customWidth="1"/>
    <col min="5895" max="5895" width="12.54296875" style="8" bestFit="1" customWidth="1"/>
    <col min="5896" max="5898" width="5" style="8" bestFit="1" customWidth="1"/>
    <col min="5899" max="5899" width="8.453125" style="8" customWidth="1"/>
    <col min="5900" max="5900" width="9.08984375" style="8" customWidth="1"/>
    <col min="5901" max="6142" width="40.453125" style="8"/>
    <col min="6143" max="6143" width="37" style="8" bestFit="1" customWidth="1"/>
    <col min="6144" max="6145" width="0" style="8" hidden="1" customWidth="1"/>
    <col min="6146" max="6146" width="11.54296875" style="8" bestFit="1" customWidth="1"/>
    <col min="6147" max="6147" width="12.54296875" style="8" bestFit="1" customWidth="1"/>
    <col min="6148" max="6148" width="9.453125" style="8" customWidth="1"/>
    <col min="6149" max="6149" width="12.54296875" style="8" bestFit="1" customWidth="1"/>
    <col min="6150" max="6150" width="9.453125" style="8" customWidth="1"/>
    <col min="6151" max="6151" width="12.54296875" style="8" bestFit="1" customWidth="1"/>
    <col min="6152" max="6154" width="5" style="8" bestFit="1" customWidth="1"/>
    <col min="6155" max="6155" width="8.453125" style="8" customWidth="1"/>
    <col min="6156" max="6156" width="9.08984375" style="8" customWidth="1"/>
    <col min="6157" max="6398" width="40.453125" style="8"/>
    <col min="6399" max="6399" width="37" style="8" bestFit="1" customWidth="1"/>
    <col min="6400" max="6401" width="0" style="8" hidden="1" customWidth="1"/>
    <col min="6402" max="6402" width="11.54296875" style="8" bestFit="1" customWidth="1"/>
    <col min="6403" max="6403" width="12.54296875" style="8" bestFit="1" customWidth="1"/>
    <col min="6404" max="6404" width="9.453125" style="8" customWidth="1"/>
    <col min="6405" max="6405" width="12.54296875" style="8" bestFit="1" customWidth="1"/>
    <col min="6406" max="6406" width="9.453125" style="8" customWidth="1"/>
    <col min="6407" max="6407" width="12.54296875" style="8" bestFit="1" customWidth="1"/>
    <col min="6408" max="6410" width="5" style="8" bestFit="1" customWidth="1"/>
    <col min="6411" max="6411" width="8.453125" style="8" customWidth="1"/>
    <col min="6412" max="6412" width="9.08984375" style="8" customWidth="1"/>
    <col min="6413" max="6654" width="40.453125" style="8"/>
    <col min="6655" max="6655" width="37" style="8" bestFit="1" customWidth="1"/>
    <col min="6656" max="6657" width="0" style="8" hidden="1" customWidth="1"/>
    <col min="6658" max="6658" width="11.54296875" style="8" bestFit="1" customWidth="1"/>
    <col min="6659" max="6659" width="12.54296875" style="8" bestFit="1" customWidth="1"/>
    <col min="6660" max="6660" width="9.453125" style="8" customWidth="1"/>
    <col min="6661" max="6661" width="12.54296875" style="8" bestFit="1" customWidth="1"/>
    <col min="6662" max="6662" width="9.453125" style="8" customWidth="1"/>
    <col min="6663" max="6663" width="12.54296875" style="8" bestFit="1" customWidth="1"/>
    <col min="6664" max="6666" width="5" style="8" bestFit="1" customWidth="1"/>
    <col min="6667" max="6667" width="8.453125" style="8" customWidth="1"/>
    <col min="6668" max="6668" width="9.08984375" style="8" customWidth="1"/>
    <col min="6669" max="6910" width="40.453125" style="8"/>
    <col min="6911" max="6911" width="37" style="8" bestFit="1" customWidth="1"/>
    <col min="6912" max="6913" width="0" style="8" hidden="1" customWidth="1"/>
    <col min="6914" max="6914" width="11.54296875" style="8" bestFit="1" customWidth="1"/>
    <col min="6915" max="6915" width="12.54296875" style="8" bestFit="1" customWidth="1"/>
    <col min="6916" max="6916" width="9.453125" style="8" customWidth="1"/>
    <col min="6917" max="6917" width="12.54296875" style="8" bestFit="1" customWidth="1"/>
    <col min="6918" max="6918" width="9.453125" style="8" customWidth="1"/>
    <col min="6919" max="6919" width="12.54296875" style="8" bestFit="1" customWidth="1"/>
    <col min="6920" max="6922" width="5" style="8" bestFit="1" customWidth="1"/>
    <col min="6923" max="6923" width="8.453125" style="8" customWidth="1"/>
    <col min="6924" max="6924" width="9.08984375" style="8" customWidth="1"/>
    <col min="6925" max="7166" width="40.453125" style="8"/>
    <col min="7167" max="7167" width="37" style="8" bestFit="1" customWidth="1"/>
    <col min="7168" max="7169" width="0" style="8" hidden="1" customWidth="1"/>
    <col min="7170" max="7170" width="11.54296875" style="8" bestFit="1" customWidth="1"/>
    <col min="7171" max="7171" width="12.54296875" style="8" bestFit="1" customWidth="1"/>
    <col min="7172" max="7172" width="9.453125" style="8" customWidth="1"/>
    <col min="7173" max="7173" width="12.54296875" style="8" bestFit="1" customWidth="1"/>
    <col min="7174" max="7174" width="9.453125" style="8" customWidth="1"/>
    <col min="7175" max="7175" width="12.54296875" style="8" bestFit="1" customWidth="1"/>
    <col min="7176" max="7178" width="5" style="8" bestFit="1" customWidth="1"/>
    <col min="7179" max="7179" width="8.453125" style="8" customWidth="1"/>
    <col min="7180" max="7180" width="9.08984375" style="8" customWidth="1"/>
    <col min="7181" max="7422" width="40.453125" style="8"/>
    <col min="7423" max="7423" width="37" style="8" bestFit="1" customWidth="1"/>
    <col min="7424" max="7425" width="0" style="8" hidden="1" customWidth="1"/>
    <col min="7426" max="7426" width="11.54296875" style="8" bestFit="1" customWidth="1"/>
    <col min="7427" max="7427" width="12.54296875" style="8" bestFit="1" customWidth="1"/>
    <col min="7428" max="7428" width="9.453125" style="8" customWidth="1"/>
    <col min="7429" max="7429" width="12.54296875" style="8" bestFit="1" customWidth="1"/>
    <col min="7430" max="7430" width="9.453125" style="8" customWidth="1"/>
    <col min="7431" max="7431" width="12.54296875" style="8" bestFit="1" customWidth="1"/>
    <col min="7432" max="7434" width="5" style="8" bestFit="1" customWidth="1"/>
    <col min="7435" max="7435" width="8.453125" style="8" customWidth="1"/>
    <col min="7436" max="7436" width="9.08984375" style="8" customWidth="1"/>
    <col min="7437" max="7678" width="40.453125" style="8"/>
    <col min="7679" max="7679" width="37" style="8" bestFit="1" customWidth="1"/>
    <col min="7680" max="7681" width="0" style="8" hidden="1" customWidth="1"/>
    <col min="7682" max="7682" width="11.54296875" style="8" bestFit="1" customWidth="1"/>
    <col min="7683" max="7683" width="12.54296875" style="8" bestFit="1" customWidth="1"/>
    <col min="7684" max="7684" width="9.453125" style="8" customWidth="1"/>
    <col min="7685" max="7685" width="12.54296875" style="8" bestFit="1" customWidth="1"/>
    <col min="7686" max="7686" width="9.453125" style="8" customWidth="1"/>
    <col min="7687" max="7687" width="12.54296875" style="8" bestFit="1" customWidth="1"/>
    <col min="7688" max="7690" width="5" style="8" bestFit="1" customWidth="1"/>
    <col min="7691" max="7691" width="8.453125" style="8" customWidth="1"/>
    <col min="7692" max="7692" width="9.08984375" style="8" customWidth="1"/>
    <col min="7693" max="7934" width="40.453125" style="8"/>
    <col min="7935" max="7935" width="37" style="8" bestFit="1" customWidth="1"/>
    <col min="7936" max="7937" width="0" style="8" hidden="1" customWidth="1"/>
    <col min="7938" max="7938" width="11.54296875" style="8" bestFit="1" customWidth="1"/>
    <col min="7939" max="7939" width="12.54296875" style="8" bestFit="1" customWidth="1"/>
    <col min="7940" max="7940" width="9.453125" style="8" customWidth="1"/>
    <col min="7941" max="7941" width="12.54296875" style="8" bestFit="1" customWidth="1"/>
    <col min="7942" max="7942" width="9.453125" style="8" customWidth="1"/>
    <col min="7943" max="7943" width="12.54296875" style="8" bestFit="1" customWidth="1"/>
    <col min="7944" max="7946" width="5" style="8" bestFit="1" customWidth="1"/>
    <col min="7947" max="7947" width="8.453125" style="8" customWidth="1"/>
    <col min="7948" max="7948" width="9.08984375" style="8" customWidth="1"/>
    <col min="7949" max="8190" width="40.453125" style="8"/>
    <col min="8191" max="8191" width="37" style="8" bestFit="1" customWidth="1"/>
    <col min="8192" max="8193" width="0" style="8" hidden="1" customWidth="1"/>
    <col min="8194" max="8194" width="11.54296875" style="8" bestFit="1" customWidth="1"/>
    <col min="8195" max="8195" width="12.54296875" style="8" bestFit="1" customWidth="1"/>
    <col min="8196" max="8196" width="9.453125" style="8" customWidth="1"/>
    <col min="8197" max="8197" width="12.54296875" style="8" bestFit="1" customWidth="1"/>
    <col min="8198" max="8198" width="9.453125" style="8" customWidth="1"/>
    <col min="8199" max="8199" width="12.54296875" style="8" bestFit="1" customWidth="1"/>
    <col min="8200" max="8202" width="5" style="8" bestFit="1" customWidth="1"/>
    <col min="8203" max="8203" width="8.453125" style="8" customWidth="1"/>
    <col min="8204" max="8204" width="9.08984375" style="8" customWidth="1"/>
    <col min="8205" max="8446" width="40.453125" style="8"/>
    <col min="8447" max="8447" width="37" style="8" bestFit="1" customWidth="1"/>
    <col min="8448" max="8449" width="0" style="8" hidden="1" customWidth="1"/>
    <col min="8450" max="8450" width="11.54296875" style="8" bestFit="1" customWidth="1"/>
    <col min="8451" max="8451" width="12.54296875" style="8" bestFit="1" customWidth="1"/>
    <col min="8452" max="8452" width="9.453125" style="8" customWidth="1"/>
    <col min="8453" max="8453" width="12.54296875" style="8" bestFit="1" customWidth="1"/>
    <col min="8454" max="8454" width="9.453125" style="8" customWidth="1"/>
    <col min="8455" max="8455" width="12.54296875" style="8" bestFit="1" customWidth="1"/>
    <col min="8456" max="8458" width="5" style="8" bestFit="1" customWidth="1"/>
    <col min="8459" max="8459" width="8.453125" style="8" customWidth="1"/>
    <col min="8460" max="8460" width="9.08984375" style="8" customWidth="1"/>
    <col min="8461" max="8702" width="40.453125" style="8"/>
    <col min="8703" max="8703" width="37" style="8" bestFit="1" customWidth="1"/>
    <col min="8704" max="8705" width="0" style="8" hidden="1" customWidth="1"/>
    <col min="8706" max="8706" width="11.54296875" style="8" bestFit="1" customWidth="1"/>
    <col min="8707" max="8707" width="12.54296875" style="8" bestFit="1" customWidth="1"/>
    <col min="8708" max="8708" width="9.453125" style="8" customWidth="1"/>
    <col min="8709" max="8709" width="12.54296875" style="8" bestFit="1" customWidth="1"/>
    <col min="8710" max="8710" width="9.453125" style="8" customWidth="1"/>
    <col min="8711" max="8711" width="12.54296875" style="8" bestFit="1" customWidth="1"/>
    <col min="8712" max="8714" width="5" style="8" bestFit="1" customWidth="1"/>
    <col min="8715" max="8715" width="8.453125" style="8" customWidth="1"/>
    <col min="8716" max="8716" width="9.08984375" style="8" customWidth="1"/>
    <col min="8717" max="8958" width="40.453125" style="8"/>
    <col min="8959" max="8959" width="37" style="8" bestFit="1" customWidth="1"/>
    <col min="8960" max="8961" width="0" style="8" hidden="1" customWidth="1"/>
    <col min="8962" max="8962" width="11.54296875" style="8" bestFit="1" customWidth="1"/>
    <col min="8963" max="8963" width="12.54296875" style="8" bestFit="1" customWidth="1"/>
    <col min="8964" max="8964" width="9.453125" style="8" customWidth="1"/>
    <col min="8965" max="8965" width="12.54296875" style="8" bestFit="1" customWidth="1"/>
    <col min="8966" max="8966" width="9.453125" style="8" customWidth="1"/>
    <col min="8967" max="8967" width="12.54296875" style="8" bestFit="1" customWidth="1"/>
    <col min="8968" max="8970" width="5" style="8" bestFit="1" customWidth="1"/>
    <col min="8971" max="8971" width="8.453125" style="8" customWidth="1"/>
    <col min="8972" max="8972" width="9.08984375" style="8" customWidth="1"/>
    <col min="8973" max="9214" width="40.453125" style="8"/>
    <col min="9215" max="9215" width="37" style="8" bestFit="1" customWidth="1"/>
    <col min="9216" max="9217" width="0" style="8" hidden="1" customWidth="1"/>
    <col min="9218" max="9218" width="11.54296875" style="8" bestFit="1" customWidth="1"/>
    <col min="9219" max="9219" width="12.54296875" style="8" bestFit="1" customWidth="1"/>
    <col min="9220" max="9220" width="9.453125" style="8" customWidth="1"/>
    <col min="9221" max="9221" width="12.54296875" style="8" bestFit="1" customWidth="1"/>
    <col min="9222" max="9222" width="9.453125" style="8" customWidth="1"/>
    <col min="9223" max="9223" width="12.54296875" style="8" bestFit="1" customWidth="1"/>
    <col min="9224" max="9226" width="5" style="8" bestFit="1" customWidth="1"/>
    <col min="9227" max="9227" width="8.453125" style="8" customWidth="1"/>
    <col min="9228" max="9228" width="9.08984375" style="8" customWidth="1"/>
    <col min="9229" max="9470" width="40.453125" style="8"/>
    <col min="9471" max="9471" width="37" style="8" bestFit="1" customWidth="1"/>
    <col min="9472" max="9473" width="0" style="8" hidden="1" customWidth="1"/>
    <col min="9474" max="9474" width="11.54296875" style="8" bestFit="1" customWidth="1"/>
    <col min="9475" max="9475" width="12.54296875" style="8" bestFit="1" customWidth="1"/>
    <col min="9476" max="9476" width="9.453125" style="8" customWidth="1"/>
    <col min="9477" max="9477" width="12.54296875" style="8" bestFit="1" customWidth="1"/>
    <col min="9478" max="9478" width="9.453125" style="8" customWidth="1"/>
    <col min="9479" max="9479" width="12.54296875" style="8" bestFit="1" customWidth="1"/>
    <col min="9480" max="9482" width="5" style="8" bestFit="1" customWidth="1"/>
    <col min="9483" max="9483" width="8.453125" style="8" customWidth="1"/>
    <col min="9484" max="9484" width="9.08984375" style="8" customWidth="1"/>
    <col min="9485" max="9726" width="40.453125" style="8"/>
    <col min="9727" max="9727" width="37" style="8" bestFit="1" customWidth="1"/>
    <col min="9728" max="9729" width="0" style="8" hidden="1" customWidth="1"/>
    <col min="9730" max="9730" width="11.54296875" style="8" bestFit="1" customWidth="1"/>
    <col min="9731" max="9731" width="12.54296875" style="8" bestFit="1" customWidth="1"/>
    <col min="9732" max="9732" width="9.453125" style="8" customWidth="1"/>
    <col min="9733" max="9733" width="12.54296875" style="8" bestFit="1" customWidth="1"/>
    <col min="9734" max="9734" width="9.453125" style="8" customWidth="1"/>
    <col min="9735" max="9735" width="12.54296875" style="8" bestFit="1" customWidth="1"/>
    <col min="9736" max="9738" width="5" style="8" bestFit="1" customWidth="1"/>
    <col min="9739" max="9739" width="8.453125" style="8" customWidth="1"/>
    <col min="9740" max="9740" width="9.08984375" style="8" customWidth="1"/>
    <col min="9741" max="9982" width="40.453125" style="8"/>
    <col min="9983" max="9983" width="37" style="8" bestFit="1" customWidth="1"/>
    <col min="9984" max="9985" width="0" style="8" hidden="1" customWidth="1"/>
    <col min="9986" max="9986" width="11.54296875" style="8" bestFit="1" customWidth="1"/>
    <col min="9987" max="9987" width="12.54296875" style="8" bestFit="1" customWidth="1"/>
    <col min="9988" max="9988" width="9.453125" style="8" customWidth="1"/>
    <col min="9989" max="9989" width="12.54296875" style="8" bestFit="1" customWidth="1"/>
    <col min="9990" max="9990" width="9.453125" style="8" customWidth="1"/>
    <col min="9991" max="9991" width="12.54296875" style="8" bestFit="1" customWidth="1"/>
    <col min="9992" max="9994" width="5" style="8" bestFit="1" customWidth="1"/>
    <col min="9995" max="9995" width="8.453125" style="8" customWidth="1"/>
    <col min="9996" max="9996" width="9.08984375" style="8" customWidth="1"/>
    <col min="9997" max="10238" width="40.453125" style="8"/>
    <col min="10239" max="10239" width="37" style="8" bestFit="1" customWidth="1"/>
    <col min="10240" max="10241" width="0" style="8" hidden="1" customWidth="1"/>
    <col min="10242" max="10242" width="11.54296875" style="8" bestFit="1" customWidth="1"/>
    <col min="10243" max="10243" width="12.54296875" style="8" bestFit="1" customWidth="1"/>
    <col min="10244" max="10244" width="9.453125" style="8" customWidth="1"/>
    <col min="10245" max="10245" width="12.54296875" style="8" bestFit="1" customWidth="1"/>
    <col min="10246" max="10246" width="9.453125" style="8" customWidth="1"/>
    <col min="10247" max="10247" width="12.54296875" style="8" bestFit="1" customWidth="1"/>
    <col min="10248" max="10250" width="5" style="8" bestFit="1" customWidth="1"/>
    <col min="10251" max="10251" width="8.453125" style="8" customWidth="1"/>
    <col min="10252" max="10252" width="9.08984375" style="8" customWidth="1"/>
    <col min="10253" max="10494" width="40.453125" style="8"/>
    <col min="10495" max="10495" width="37" style="8" bestFit="1" customWidth="1"/>
    <col min="10496" max="10497" width="0" style="8" hidden="1" customWidth="1"/>
    <col min="10498" max="10498" width="11.54296875" style="8" bestFit="1" customWidth="1"/>
    <col min="10499" max="10499" width="12.54296875" style="8" bestFit="1" customWidth="1"/>
    <col min="10500" max="10500" width="9.453125" style="8" customWidth="1"/>
    <col min="10501" max="10501" width="12.54296875" style="8" bestFit="1" customWidth="1"/>
    <col min="10502" max="10502" width="9.453125" style="8" customWidth="1"/>
    <col min="10503" max="10503" width="12.54296875" style="8" bestFit="1" customWidth="1"/>
    <col min="10504" max="10506" width="5" style="8" bestFit="1" customWidth="1"/>
    <col min="10507" max="10507" width="8.453125" style="8" customWidth="1"/>
    <col min="10508" max="10508" width="9.08984375" style="8" customWidth="1"/>
    <col min="10509" max="10750" width="40.453125" style="8"/>
    <col min="10751" max="10751" width="37" style="8" bestFit="1" customWidth="1"/>
    <col min="10752" max="10753" width="0" style="8" hidden="1" customWidth="1"/>
    <col min="10754" max="10754" width="11.54296875" style="8" bestFit="1" customWidth="1"/>
    <col min="10755" max="10755" width="12.54296875" style="8" bestFit="1" customWidth="1"/>
    <col min="10756" max="10756" width="9.453125" style="8" customWidth="1"/>
    <col min="10757" max="10757" width="12.54296875" style="8" bestFit="1" customWidth="1"/>
    <col min="10758" max="10758" width="9.453125" style="8" customWidth="1"/>
    <col min="10759" max="10759" width="12.54296875" style="8" bestFit="1" customWidth="1"/>
    <col min="10760" max="10762" width="5" style="8" bestFit="1" customWidth="1"/>
    <col min="10763" max="10763" width="8.453125" style="8" customWidth="1"/>
    <col min="10764" max="10764" width="9.08984375" style="8" customWidth="1"/>
    <col min="10765" max="11006" width="40.453125" style="8"/>
    <col min="11007" max="11007" width="37" style="8" bestFit="1" customWidth="1"/>
    <col min="11008" max="11009" width="0" style="8" hidden="1" customWidth="1"/>
    <col min="11010" max="11010" width="11.54296875" style="8" bestFit="1" customWidth="1"/>
    <col min="11011" max="11011" width="12.54296875" style="8" bestFit="1" customWidth="1"/>
    <col min="11012" max="11012" width="9.453125" style="8" customWidth="1"/>
    <col min="11013" max="11013" width="12.54296875" style="8" bestFit="1" customWidth="1"/>
    <col min="11014" max="11014" width="9.453125" style="8" customWidth="1"/>
    <col min="11015" max="11015" width="12.54296875" style="8" bestFit="1" customWidth="1"/>
    <col min="11016" max="11018" width="5" style="8" bestFit="1" customWidth="1"/>
    <col min="11019" max="11019" width="8.453125" style="8" customWidth="1"/>
    <col min="11020" max="11020" width="9.08984375" style="8" customWidth="1"/>
    <col min="11021" max="11262" width="40.453125" style="8"/>
    <col min="11263" max="11263" width="37" style="8" bestFit="1" customWidth="1"/>
    <col min="11264" max="11265" width="0" style="8" hidden="1" customWidth="1"/>
    <col min="11266" max="11266" width="11.54296875" style="8" bestFit="1" customWidth="1"/>
    <col min="11267" max="11267" width="12.54296875" style="8" bestFit="1" customWidth="1"/>
    <col min="11268" max="11268" width="9.453125" style="8" customWidth="1"/>
    <col min="11269" max="11269" width="12.54296875" style="8" bestFit="1" customWidth="1"/>
    <col min="11270" max="11270" width="9.453125" style="8" customWidth="1"/>
    <col min="11271" max="11271" width="12.54296875" style="8" bestFit="1" customWidth="1"/>
    <col min="11272" max="11274" width="5" style="8" bestFit="1" customWidth="1"/>
    <col min="11275" max="11275" width="8.453125" style="8" customWidth="1"/>
    <col min="11276" max="11276" width="9.08984375" style="8" customWidth="1"/>
    <col min="11277" max="11518" width="40.453125" style="8"/>
    <col min="11519" max="11519" width="37" style="8" bestFit="1" customWidth="1"/>
    <col min="11520" max="11521" width="0" style="8" hidden="1" customWidth="1"/>
    <col min="11522" max="11522" width="11.54296875" style="8" bestFit="1" customWidth="1"/>
    <col min="11523" max="11523" width="12.54296875" style="8" bestFit="1" customWidth="1"/>
    <col min="11524" max="11524" width="9.453125" style="8" customWidth="1"/>
    <col min="11525" max="11525" width="12.54296875" style="8" bestFit="1" customWidth="1"/>
    <col min="11526" max="11526" width="9.453125" style="8" customWidth="1"/>
    <col min="11527" max="11527" width="12.54296875" style="8" bestFit="1" customWidth="1"/>
    <col min="11528" max="11530" width="5" style="8" bestFit="1" customWidth="1"/>
    <col min="11531" max="11531" width="8.453125" style="8" customWidth="1"/>
    <col min="11532" max="11532" width="9.08984375" style="8" customWidth="1"/>
    <col min="11533" max="11774" width="40.453125" style="8"/>
    <col min="11775" max="11775" width="37" style="8" bestFit="1" customWidth="1"/>
    <col min="11776" max="11777" width="0" style="8" hidden="1" customWidth="1"/>
    <col min="11778" max="11778" width="11.54296875" style="8" bestFit="1" customWidth="1"/>
    <col min="11779" max="11779" width="12.54296875" style="8" bestFit="1" customWidth="1"/>
    <col min="11780" max="11780" width="9.453125" style="8" customWidth="1"/>
    <col min="11781" max="11781" width="12.54296875" style="8" bestFit="1" customWidth="1"/>
    <col min="11782" max="11782" width="9.453125" style="8" customWidth="1"/>
    <col min="11783" max="11783" width="12.54296875" style="8" bestFit="1" customWidth="1"/>
    <col min="11784" max="11786" width="5" style="8" bestFit="1" customWidth="1"/>
    <col min="11787" max="11787" width="8.453125" style="8" customWidth="1"/>
    <col min="11788" max="11788" width="9.08984375" style="8" customWidth="1"/>
    <col min="11789" max="12030" width="40.453125" style="8"/>
    <col min="12031" max="12031" width="37" style="8" bestFit="1" customWidth="1"/>
    <col min="12032" max="12033" width="0" style="8" hidden="1" customWidth="1"/>
    <col min="12034" max="12034" width="11.54296875" style="8" bestFit="1" customWidth="1"/>
    <col min="12035" max="12035" width="12.54296875" style="8" bestFit="1" customWidth="1"/>
    <col min="12036" max="12036" width="9.453125" style="8" customWidth="1"/>
    <col min="12037" max="12037" width="12.54296875" style="8" bestFit="1" customWidth="1"/>
    <col min="12038" max="12038" width="9.453125" style="8" customWidth="1"/>
    <col min="12039" max="12039" width="12.54296875" style="8" bestFit="1" customWidth="1"/>
    <col min="12040" max="12042" width="5" style="8" bestFit="1" customWidth="1"/>
    <col min="12043" max="12043" width="8.453125" style="8" customWidth="1"/>
    <col min="12044" max="12044" width="9.08984375" style="8" customWidth="1"/>
    <col min="12045" max="12286" width="40.453125" style="8"/>
    <col min="12287" max="12287" width="37" style="8" bestFit="1" customWidth="1"/>
    <col min="12288" max="12289" width="0" style="8" hidden="1" customWidth="1"/>
    <col min="12290" max="12290" width="11.54296875" style="8" bestFit="1" customWidth="1"/>
    <col min="12291" max="12291" width="12.54296875" style="8" bestFit="1" customWidth="1"/>
    <col min="12292" max="12292" width="9.453125" style="8" customWidth="1"/>
    <col min="12293" max="12293" width="12.54296875" style="8" bestFit="1" customWidth="1"/>
    <col min="12294" max="12294" width="9.453125" style="8" customWidth="1"/>
    <col min="12295" max="12295" width="12.54296875" style="8" bestFit="1" customWidth="1"/>
    <col min="12296" max="12298" width="5" style="8" bestFit="1" customWidth="1"/>
    <col min="12299" max="12299" width="8.453125" style="8" customWidth="1"/>
    <col min="12300" max="12300" width="9.08984375" style="8" customWidth="1"/>
    <col min="12301" max="12542" width="40.453125" style="8"/>
    <col min="12543" max="12543" width="37" style="8" bestFit="1" customWidth="1"/>
    <col min="12544" max="12545" width="0" style="8" hidden="1" customWidth="1"/>
    <col min="12546" max="12546" width="11.54296875" style="8" bestFit="1" customWidth="1"/>
    <col min="12547" max="12547" width="12.54296875" style="8" bestFit="1" customWidth="1"/>
    <col min="12548" max="12548" width="9.453125" style="8" customWidth="1"/>
    <col min="12549" max="12549" width="12.54296875" style="8" bestFit="1" customWidth="1"/>
    <col min="12550" max="12550" width="9.453125" style="8" customWidth="1"/>
    <col min="12551" max="12551" width="12.54296875" style="8" bestFit="1" customWidth="1"/>
    <col min="12552" max="12554" width="5" style="8" bestFit="1" customWidth="1"/>
    <col min="12555" max="12555" width="8.453125" style="8" customWidth="1"/>
    <col min="12556" max="12556" width="9.08984375" style="8" customWidth="1"/>
    <col min="12557" max="12798" width="40.453125" style="8"/>
    <col min="12799" max="12799" width="37" style="8" bestFit="1" customWidth="1"/>
    <col min="12800" max="12801" width="0" style="8" hidden="1" customWidth="1"/>
    <col min="12802" max="12802" width="11.54296875" style="8" bestFit="1" customWidth="1"/>
    <col min="12803" max="12803" width="12.54296875" style="8" bestFit="1" customWidth="1"/>
    <col min="12804" max="12804" width="9.453125" style="8" customWidth="1"/>
    <col min="12805" max="12805" width="12.54296875" style="8" bestFit="1" customWidth="1"/>
    <col min="12806" max="12806" width="9.453125" style="8" customWidth="1"/>
    <col min="12807" max="12807" width="12.54296875" style="8" bestFit="1" customWidth="1"/>
    <col min="12808" max="12810" width="5" style="8" bestFit="1" customWidth="1"/>
    <col min="12811" max="12811" width="8.453125" style="8" customWidth="1"/>
    <col min="12812" max="12812" width="9.08984375" style="8" customWidth="1"/>
    <col min="12813" max="13054" width="40.453125" style="8"/>
    <col min="13055" max="13055" width="37" style="8" bestFit="1" customWidth="1"/>
    <col min="13056" max="13057" width="0" style="8" hidden="1" customWidth="1"/>
    <col min="13058" max="13058" width="11.54296875" style="8" bestFit="1" customWidth="1"/>
    <col min="13059" max="13059" width="12.54296875" style="8" bestFit="1" customWidth="1"/>
    <col min="13060" max="13060" width="9.453125" style="8" customWidth="1"/>
    <col min="13061" max="13061" width="12.54296875" style="8" bestFit="1" customWidth="1"/>
    <col min="13062" max="13062" width="9.453125" style="8" customWidth="1"/>
    <col min="13063" max="13063" width="12.54296875" style="8" bestFit="1" customWidth="1"/>
    <col min="13064" max="13066" width="5" style="8" bestFit="1" customWidth="1"/>
    <col min="13067" max="13067" width="8.453125" style="8" customWidth="1"/>
    <col min="13068" max="13068" width="9.08984375" style="8" customWidth="1"/>
    <col min="13069" max="13310" width="40.453125" style="8"/>
    <col min="13311" max="13311" width="37" style="8" bestFit="1" customWidth="1"/>
    <col min="13312" max="13313" width="0" style="8" hidden="1" customWidth="1"/>
    <col min="13314" max="13314" width="11.54296875" style="8" bestFit="1" customWidth="1"/>
    <col min="13315" max="13315" width="12.54296875" style="8" bestFit="1" customWidth="1"/>
    <col min="13316" max="13316" width="9.453125" style="8" customWidth="1"/>
    <col min="13317" max="13317" width="12.54296875" style="8" bestFit="1" customWidth="1"/>
    <col min="13318" max="13318" width="9.453125" style="8" customWidth="1"/>
    <col min="13319" max="13319" width="12.54296875" style="8" bestFit="1" customWidth="1"/>
    <col min="13320" max="13322" width="5" style="8" bestFit="1" customWidth="1"/>
    <col min="13323" max="13323" width="8.453125" style="8" customWidth="1"/>
    <col min="13324" max="13324" width="9.08984375" style="8" customWidth="1"/>
    <col min="13325" max="13566" width="40.453125" style="8"/>
    <col min="13567" max="13567" width="37" style="8" bestFit="1" customWidth="1"/>
    <col min="13568" max="13569" width="0" style="8" hidden="1" customWidth="1"/>
    <col min="13570" max="13570" width="11.54296875" style="8" bestFit="1" customWidth="1"/>
    <col min="13571" max="13571" width="12.54296875" style="8" bestFit="1" customWidth="1"/>
    <col min="13572" max="13572" width="9.453125" style="8" customWidth="1"/>
    <col min="13573" max="13573" width="12.54296875" style="8" bestFit="1" customWidth="1"/>
    <col min="13574" max="13574" width="9.453125" style="8" customWidth="1"/>
    <col min="13575" max="13575" width="12.54296875" style="8" bestFit="1" customWidth="1"/>
    <col min="13576" max="13578" width="5" style="8" bestFit="1" customWidth="1"/>
    <col min="13579" max="13579" width="8.453125" style="8" customWidth="1"/>
    <col min="13580" max="13580" width="9.08984375" style="8" customWidth="1"/>
    <col min="13581" max="13822" width="40.453125" style="8"/>
    <col min="13823" max="13823" width="37" style="8" bestFit="1" customWidth="1"/>
    <col min="13824" max="13825" width="0" style="8" hidden="1" customWidth="1"/>
    <col min="13826" max="13826" width="11.54296875" style="8" bestFit="1" customWidth="1"/>
    <col min="13827" max="13827" width="12.54296875" style="8" bestFit="1" customWidth="1"/>
    <col min="13828" max="13828" width="9.453125" style="8" customWidth="1"/>
    <col min="13829" max="13829" width="12.54296875" style="8" bestFit="1" customWidth="1"/>
    <col min="13830" max="13830" width="9.453125" style="8" customWidth="1"/>
    <col min="13831" max="13831" width="12.54296875" style="8" bestFit="1" customWidth="1"/>
    <col min="13832" max="13834" width="5" style="8" bestFit="1" customWidth="1"/>
    <col min="13835" max="13835" width="8.453125" style="8" customWidth="1"/>
    <col min="13836" max="13836" width="9.08984375" style="8" customWidth="1"/>
    <col min="13837" max="14078" width="40.453125" style="8"/>
    <col min="14079" max="14079" width="37" style="8" bestFit="1" customWidth="1"/>
    <col min="14080" max="14081" width="0" style="8" hidden="1" customWidth="1"/>
    <col min="14082" max="14082" width="11.54296875" style="8" bestFit="1" customWidth="1"/>
    <col min="14083" max="14083" width="12.54296875" style="8" bestFit="1" customWidth="1"/>
    <col min="14084" max="14084" width="9.453125" style="8" customWidth="1"/>
    <col min="14085" max="14085" width="12.54296875" style="8" bestFit="1" customWidth="1"/>
    <col min="14086" max="14086" width="9.453125" style="8" customWidth="1"/>
    <col min="14087" max="14087" width="12.54296875" style="8" bestFit="1" customWidth="1"/>
    <col min="14088" max="14090" width="5" style="8" bestFit="1" customWidth="1"/>
    <col min="14091" max="14091" width="8.453125" style="8" customWidth="1"/>
    <col min="14092" max="14092" width="9.08984375" style="8" customWidth="1"/>
    <col min="14093" max="14334" width="40.453125" style="8"/>
    <col min="14335" max="14335" width="37" style="8" bestFit="1" customWidth="1"/>
    <col min="14336" max="14337" width="0" style="8" hidden="1" customWidth="1"/>
    <col min="14338" max="14338" width="11.54296875" style="8" bestFit="1" customWidth="1"/>
    <col min="14339" max="14339" width="12.54296875" style="8" bestFit="1" customWidth="1"/>
    <col min="14340" max="14340" width="9.453125" style="8" customWidth="1"/>
    <col min="14341" max="14341" width="12.54296875" style="8" bestFit="1" customWidth="1"/>
    <col min="14342" max="14342" width="9.453125" style="8" customWidth="1"/>
    <col min="14343" max="14343" width="12.54296875" style="8" bestFit="1" customWidth="1"/>
    <col min="14344" max="14346" width="5" style="8" bestFit="1" customWidth="1"/>
    <col min="14347" max="14347" width="8.453125" style="8" customWidth="1"/>
    <col min="14348" max="14348" width="9.08984375" style="8" customWidth="1"/>
    <col min="14349" max="14590" width="40.453125" style="8"/>
    <col min="14591" max="14591" width="37" style="8" bestFit="1" customWidth="1"/>
    <col min="14592" max="14593" width="0" style="8" hidden="1" customWidth="1"/>
    <col min="14594" max="14594" width="11.54296875" style="8" bestFit="1" customWidth="1"/>
    <col min="14595" max="14595" width="12.54296875" style="8" bestFit="1" customWidth="1"/>
    <col min="14596" max="14596" width="9.453125" style="8" customWidth="1"/>
    <col min="14597" max="14597" width="12.54296875" style="8" bestFit="1" customWidth="1"/>
    <col min="14598" max="14598" width="9.453125" style="8" customWidth="1"/>
    <col min="14599" max="14599" width="12.54296875" style="8" bestFit="1" customWidth="1"/>
    <col min="14600" max="14602" width="5" style="8" bestFit="1" customWidth="1"/>
    <col min="14603" max="14603" width="8.453125" style="8" customWidth="1"/>
    <col min="14604" max="14604" width="9.08984375" style="8" customWidth="1"/>
    <col min="14605" max="14846" width="40.453125" style="8"/>
    <col min="14847" max="14847" width="37" style="8" bestFit="1" customWidth="1"/>
    <col min="14848" max="14849" width="0" style="8" hidden="1" customWidth="1"/>
    <col min="14850" max="14850" width="11.54296875" style="8" bestFit="1" customWidth="1"/>
    <col min="14851" max="14851" width="12.54296875" style="8" bestFit="1" customWidth="1"/>
    <col min="14852" max="14852" width="9.453125" style="8" customWidth="1"/>
    <col min="14853" max="14853" width="12.54296875" style="8" bestFit="1" customWidth="1"/>
    <col min="14854" max="14854" width="9.453125" style="8" customWidth="1"/>
    <col min="14855" max="14855" width="12.54296875" style="8" bestFit="1" customWidth="1"/>
    <col min="14856" max="14858" width="5" style="8" bestFit="1" customWidth="1"/>
    <col min="14859" max="14859" width="8.453125" style="8" customWidth="1"/>
    <col min="14860" max="14860" width="9.08984375" style="8" customWidth="1"/>
    <col min="14861" max="15102" width="40.453125" style="8"/>
    <col min="15103" max="15103" width="37" style="8" bestFit="1" customWidth="1"/>
    <col min="15104" max="15105" width="0" style="8" hidden="1" customWidth="1"/>
    <col min="15106" max="15106" width="11.54296875" style="8" bestFit="1" customWidth="1"/>
    <col min="15107" max="15107" width="12.54296875" style="8" bestFit="1" customWidth="1"/>
    <col min="15108" max="15108" width="9.453125" style="8" customWidth="1"/>
    <col min="15109" max="15109" width="12.54296875" style="8" bestFit="1" customWidth="1"/>
    <col min="15110" max="15110" width="9.453125" style="8" customWidth="1"/>
    <col min="15111" max="15111" width="12.54296875" style="8" bestFit="1" customWidth="1"/>
    <col min="15112" max="15114" width="5" style="8" bestFit="1" customWidth="1"/>
    <col min="15115" max="15115" width="8.453125" style="8" customWidth="1"/>
    <col min="15116" max="15116" width="9.08984375" style="8" customWidth="1"/>
    <col min="15117" max="15358" width="40.453125" style="8"/>
    <col min="15359" max="15359" width="37" style="8" bestFit="1" customWidth="1"/>
    <col min="15360" max="15361" width="0" style="8" hidden="1" customWidth="1"/>
    <col min="15362" max="15362" width="11.54296875" style="8" bestFit="1" customWidth="1"/>
    <col min="15363" max="15363" width="12.54296875" style="8" bestFit="1" customWidth="1"/>
    <col min="15364" max="15364" width="9.453125" style="8" customWidth="1"/>
    <col min="15365" max="15365" width="12.54296875" style="8" bestFit="1" customWidth="1"/>
    <col min="15366" max="15366" width="9.453125" style="8" customWidth="1"/>
    <col min="15367" max="15367" width="12.54296875" style="8" bestFit="1" customWidth="1"/>
    <col min="15368" max="15370" width="5" style="8" bestFit="1" customWidth="1"/>
    <col min="15371" max="15371" width="8.453125" style="8" customWidth="1"/>
    <col min="15372" max="15372" width="9.08984375" style="8" customWidth="1"/>
    <col min="15373" max="15614" width="40.453125" style="8"/>
    <col min="15615" max="15615" width="37" style="8" bestFit="1" customWidth="1"/>
    <col min="15616" max="15617" width="0" style="8" hidden="1" customWidth="1"/>
    <col min="15618" max="15618" width="11.54296875" style="8" bestFit="1" customWidth="1"/>
    <col min="15619" max="15619" width="12.54296875" style="8" bestFit="1" customWidth="1"/>
    <col min="15620" max="15620" width="9.453125" style="8" customWidth="1"/>
    <col min="15621" max="15621" width="12.54296875" style="8" bestFit="1" customWidth="1"/>
    <col min="15622" max="15622" width="9.453125" style="8" customWidth="1"/>
    <col min="15623" max="15623" width="12.54296875" style="8" bestFit="1" customWidth="1"/>
    <col min="15624" max="15626" width="5" style="8" bestFit="1" customWidth="1"/>
    <col min="15627" max="15627" width="8.453125" style="8" customWidth="1"/>
    <col min="15628" max="15628" width="9.08984375" style="8" customWidth="1"/>
    <col min="15629" max="15870" width="40.453125" style="8"/>
    <col min="15871" max="15871" width="37" style="8" bestFit="1" customWidth="1"/>
    <col min="15872" max="15873" width="0" style="8" hidden="1" customWidth="1"/>
    <col min="15874" max="15874" width="11.54296875" style="8" bestFit="1" customWidth="1"/>
    <col min="15875" max="15875" width="12.54296875" style="8" bestFit="1" customWidth="1"/>
    <col min="15876" max="15876" width="9.453125" style="8" customWidth="1"/>
    <col min="15877" max="15877" width="12.54296875" style="8" bestFit="1" customWidth="1"/>
    <col min="15878" max="15878" width="9.453125" style="8" customWidth="1"/>
    <col min="15879" max="15879" width="12.54296875" style="8" bestFit="1" customWidth="1"/>
    <col min="15880" max="15882" width="5" style="8" bestFit="1" customWidth="1"/>
    <col min="15883" max="15883" width="8.453125" style="8" customWidth="1"/>
    <col min="15884" max="15884" width="9.08984375" style="8" customWidth="1"/>
    <col min="15885" max="16126" width="40.453125" style="8"/>
    <col min="16127" max="16127" width="37" style="8" bestFit="1" customWidth="1"/>
    <col min="16128" max="16129" width="0" style="8" hidden="1" customWidth="1"/>
    <col min="16130" max="16130" width="11.54296875" style="8" bestFit="1" customWidth="1"/>
    <col min="16131" max="16131" width="12.54296875" style="8" bestFit="1" customWidth="1"/>
    <col min="16132" max="16132" width="9.453125" style="8" customWidth="1"/>
    <col min="16133" max="16133" width="12.54296875" style="8" bestFit="1" customWidth="1"/>
    <col min="16134" max="16134" width="9.453125" style="8" customWidth="1"/>
    <col min="16135" max="16135" width="12.54296875" style="8" bestFit="1" customWidth="1"/>
    <col min="16136" max="16138" width="5" style="8" bestFit="1" customWidth="1"/>
    <col min="16139" max="16139" width="8.453125" style="8" customWidth="1"/>
    <col min="16140" max="16140" width="9.08984375" style="8" customWidth="1"/>
    <col min="16141" max="16384" width="40.453125" style="8"/>
  </cols>
  <sheetData>
    <row r="1" spans="1:14" s="4" customFormat="1" ht="25.5" thickBot="1">
      <c r="A1" s="56" t="s">
        <v>47</v>
      </c>
      <c r="B1" s="56"/>
      <c r="C1" s="56"/>
      <c r="D1" s="1"/>
      <c r="E1" s="2"/>
      <c r="F1" s="2"/>
      <c r="G1" s="2"/>
      <c r="H1" s="2"/>
      <c r="I1" s="3"/>
      <c r="J1" s="3"/>
      <c r="K1" s="3"/>
      <c r="L1" s="3"/>
    </row>
    <row r="2" spans="1:14" s="4" customFormat="1" ht="15" customHeight="1">
      <c r="A2" s="59" t="s">
        <v>2</v>
      </c>
      <c r="B2" s="59" t="s">
        <v>0</v>
      </c>
      <c r="C2" s="62" t="s">
        <v>41</v>
      </c>
      <c r="D2" s="63"/>
      <c r="E2" s="62" t="s">
        <v>42</v>
      </c>
      <c r="F2" s="63"/>
      <c r="G2" s="62" t="s">
        <v>43</v>
      </c>
      <c r="H2" s="63"/>
      <c r="I2" s="50" t="s">
        <v>1</v>
      </c>
      <c r="J2" s="51"/>
      <c r="K2" s="51"/>
      <c r="L2" s="51"/>
      <c r="M2" s="52"/>
    </row>
    <row r="3" spans="1:14" s="5" customFormat="1" ht="42" customHeight="1" thickBot="1">
      <c r="A3" s="60"/>
      <c r="B3" s="60"/>
      <c r="C3" s="57" t="s">
        <v>44</v>
      </c>
      <c r="D3" s="58"/>
      <c r="E3" s="57" t="s">
        <v>45</v>
      </c>
      <c r="F3" s="58"/>
      <c r="G3" s="57" t="s">
        <v>46</v>
      </c>
      <c r="H3" s="58"/>
      <c r="I3" s="53"/>
      <c r="J3" s="54"/>
      <c r="K3" s="54"/>
      <c r="L3" s="54"/>
      <c r="M3" s="55"/>
    </row>
    <row r="4" spans="1:14" s="6" customFormat="1" ht="16" thickBot="1">
      <c r="A4" s="61"/>
      <c r="B4" s="61"/>
      <c r="C4" s="33" t="s">
        <v>3</v>
      </c>
      <c r="D4" s="34" t="s">
        <v>4</v>
      </c>
      <c r="E4" s="33" t="s">
        <v>3</v>
      </c>
      <c r="F4" s="34" t="s">
        <v>4</v>
      </c>
      <c r="G4" s="33" t="s">
        <v>3</v>
      </c>
      <c r="H4" s="34" t="s">
        <v>4</v>
      </c>
      <c r="I4" s="35" t="s">
        <v>5</v>
      </c>
      <c r="J4" s="36" t="s">
        <v>6</v>
      </c>
      <c r="K4" s="36" t="s">
        <v>7</v>
      </c>
      <c r="L4" s="37" t="s">
        <v>8</v>
      </c>
      <c r="M4" s="38" t="s">
        <v>3</v>
      </c>
    </row>
    <row r="5" spans="1:14" s="7" customFormat="1" ht="15.5">
      <c r="A5" s="16" t="s">
        <v>26</v>
      </c>
      <c r="B5" s="17"/>
      <c r="C5" s="18">
        <v>1</v>
      </c>
      <c r="D5" s="19">
        <v>0.11071759259259258</v>
      </c>
      <c r="E5" s="18">
        <v>1</v>
      </c>
      <c r="F5" s="19">
        <v>0.16694444444444445</v>
      </c>
      <c r="G5" s="18"/>
      <c r="H5" s="45"/>
      <c r="I5" s="20">
        <f t="shared" ref="I5" si="0">IFERROR( (2-(D5/D$5))*1000,"")</f>
        <v>1000</v>
      </c>
      <c r="J5" s="21">
        <f t="shared" ref="J5" si="1">IFERROR( (2-(F5/F$5))*1000,"")</f>
        <v>1000</v>
      </c>
      <c r="K5" s="21" t="str">
        <f t="shared" ref="K5" si="2">IFERROR( (2-(H5/H$5))*1000,"")</f>
        <v/>
      </c>
      <c r="L5" s="21">
        <f t="shared" ref="L5:L57" si="3">SUM(I5:K5)</f>
        <v>2000</v>
      </c>
      <c r="M5" s="22">
        <v>0</v>
      </c>
    </row>
    <row r="6" spans="1:14" s="7" customFormat="1" ht="15.5">
      <c r="A6" s="12" t="s">
        <v>15</v>
      </c>
      <c r="B6" s="24">
        <v>1975</v>
      </c>
      <c r="C6" s="25">
        <v>12</v>
      </c>
      <c r="D6" s="26">
        <v>0.12017361111111112</v>
      </c>
      <c r="E6" s="39">
        <v>3</v>
      </c>
      <c r="F6" s="26">
        <v>0.17893518518518517</v>
      </c>
      <c r="G6" s="27"/>
      <c r="H6" s="26"/>
      <c r="I6" s="28">
        <f t="shared" ref="I6:I54" si="4">IFERROR( (2-(D6/D$5))*1000,"")</f>
        <v>914.59335145306261</v>
      </c>
      <c r="J6" s="29">
        <f t="shared" ref="J6:J49" si="5">IFERROR( (2-(F6/F$5))*1000,"")</f>
        <v>928.17526344980593</v>
      </c>
      <c r="K6" s="29" t="str">
        <f t="shared" ref="K6:K38" si="6">IFERROR( (2-(H6/H$5))*1000,"")</f>
        <v/>
      </c>
      <c r="L6" s="29">
        <f t="shared" ref="L6:L38" si="7">SUM(I6:K6)</f>
        <v>1842.7686149028686</v>
      </c>
      <c r="M6" s="30">
        <v>1</v>
      </c>
    </row>
    <row r="7" spans="1:14" s="7" customFormat="1" ht="15.5">
      <c r="A7" s="12" t="s">
        <v>49</v>
      </c>
      <c r="B7" s="24">
        <v>1973</v>
      </c>
      <c r="C7" s="25">
        <v>8</v>
      </c>
      <c r="D7" s="26">
        <v>0.11649305555555556</v>
      </c>
      <c r="E7" s="27">
        <v>1</v>
      </c>
      <c r="F7" s="26">
        <v>0.18671296296296294</v>
      </c>
      <c r="G7" s="27"/>
      <c r="H7" s="26"/>
      <c r="I7" s="28">
        <f t="shared" si="4"/>
        <v>947.8360861384067</v>
      </c>
      <c r="J7" s="29">
        <f t="shared" si="5"/>
        <v>881.58624514697738</v>
      </c>
      <c r="K7" s="29" t="str">
        <f t="shared" si="6"/>
        <v/>
      </c>
      <c r="L7" s="29">
        <f t="shared" si="7"/>
        <v>1829.4223312853842</v>
      </c>
      <c r="M7" s="30">
        <v>2</v>
      </c>
    </row>
    <row r="8" spans="1:14" s="7" customFormat="1" ht="15.5">
      <c r="A8" s="12" t="s">
        <v>48</v>
      </c>
      <c r="B8" s="24">
        <v>1988</v>
      </c>
      <c r="C8" s="25">
        <v>28</v>
      </c>
      <c r="D8" s="26">
        <v>0.1292824074074074</v>
      </c>
      <c r="E8" s="27">
        <v>4</v>
      </c>
      <c r="F8" s="26">
        <v>0.18138888888888891</v>
      </c>
      <c r="G8" s="27"/>
      <c r="H8" s="26"/>
      <c r="I8" s="28">
        <f t="shared" si="4"/>
        <v>832.32280995191286</v>
      </c>
      <c r="J8" s="29">
        <f t="shared" si="5"/>
        <v>913.47753743760381</v>
      </c>
      <c r="K8" s="29" t="str">
        <f t="shared" si="6"/>
        <v/>
      </c>
      <c r="L8" s="29">
        <f t="shared" si="7"/>
        <v>1745.8003473895167</v>
      </c>
      <c r="M8" s="30">
        <v>3</v>
      </c>
    </row>
    <row r="9" spans="1:14" s="7" customFormat="1" ht="15.5">
      <c r="A9" s="12" t="s">
        <v>14</v>
      </c>
      <c r="B9" s="13">
        <v>1984</v>
      </c>
      <c r="C9" s="25">
        <v>15</v>
      </c>
      <c r="D9" s="26">
        <v>0.12178240740740741</v>
      </c>
      <c r="E9" s="27">
        <v>8</v>
      </c>
      <c r="F9" s="26">
        <v>0.20724537037037036</v>
      </c>
      <c r="G9" s="27"/>
      <c r="H9" s="46"/>
      <c r="I9" s="28">
        <f t="shared" si="4"/>
        <v>900.06272214091564</v>
      </c>
      <c r="J9" s="29">
        <f t="shared" si="5"/>
        <v>758.59678313921268</v>
      </c>
      <c r="K9" s="29" t="str">
        <f t="shared" si="6"/>
        <v/>
      </c>
      <c r="L9" s="29">
        <f t="shared" si="7"/>
        <v>1658.6595052801283</v>
      </c>
      <c r="M9" s="47">
        <v>4</v>
      </c>
    </row>
    <row r="10" spans="1:14" s="7" customFormat="1" ht="15.5">
      <c r="A10" s="12" t="s">
        <v>13</v>
      </c>
      <c r="B10" s="13">
        <v>1985</v>
      </c>
      <c r="C10" s="25">
        <v>19</v>
      </c>
      <c r="D10" s="26">
        <v>0.12418981481481482</v>
      </c>
      <c r="E10" s="27">
        <v>7</v>
      </c>
      <c r="F10" s="26">
        <v>0.2038425925925926</v>
      </c>
      <c r="G10" s="27"/>
      <c r="H10" s="26"/>
      <c r="I10" s="28">
        <f t="shared" si="4"/>
        <v>878.31904662345778</v>
      </c>
      <c r="J10" s="29">
        <f t="shared" si="5"/>
        <v>778.97947864669993</v>
      </c>
      <c r="K10" s="29" t="str">
        <f t="shared" si="6"/>
        <v/>
      </c>
      <c r="L10" s="29">
        <f t="shared" si="7"/>
        <v>1657.2985252701578</v>
      </c>
      <c r="M10" s="47">
        <v>5</v>
      </c>
    </row>
    <row r="11" spans="1:14" s="7" customFormat="1" ht="15.5">
      <c r="A11" s="23" t="s">
        <v>54</v>
      </c>
      <c r="B11" s="13">
        <v>1980</v>
      </c>
      <c r="C11" s="25">
        <v>17</v>
      </c>
      <c r="D11" s="26">
        <v>0.12270833333333335</v>
      </c>
      <c r="E11" s="27">
        <v>9</v>
      </c>
      <c r="F11" s="26">
        <v>0.20814814814814817</v>
      </c>
      <c r="G11" s="27"/>
      <c r="H11" s="26"/>
      <c r="I11" s="28">
        <f t="shared" si="4"/>
        <v>891.69977001881625</v>
      </c>
      <c r="J11" s="29">
        <f t="shared" si="5"/>
        <v>753.1891292290627</v>
      </c>
      <c r="K11" s="29" t="str">
        <f t="shared" si="6"/>
        <v/>
      </c>
      <c r="L11" s="29">
        <f t="shared" si="7"/>
        <v>1644.888899247879</v>
      </c>
      <c r="M11" s="47">
        <v>6</v>
      </c>
    </row>
    <row r="12" spans="1:14" s="7" customFormat="1" ht="15.5">
      <c r="A12" s="12" t="s">
        <v>22</v>
      </c>
      <c r="B12" s="24">
        <v>1985</v>
      </c>
      <c r="C12" s="25">
        <v>16</v>
      </c>
      <c r="D12" s="26">
        <v>0.12209490740740742</v>
      </c>
      <c r="E12" s="27">
        <v>10</v>
      </c>
      <c r="F12" s="26">
        <v>0.21162037037037038</v>
      </c>
      <c r="G12" s="27"/>
      <c r="H12" s="26"/>
      <c r="I12" s="28">
        <f t="shared" si="4"/>
        <v>897.24022579970699</v>
      </c>
      <c r="J12" s="29">
        <f t="shared" si="5"/>
        <v>732.39046034387138</v>
      </c>
      <c r="K12" s="29" t="str">
        <f t="shared" si="6"/>
        <v/>
      </c>
      <c r="L12" s="29">
        <f t="shared" si="7"/>
        <v>1629.6306861435783</v>
      </c>
      <c r="M12" s="47">
        <v>7</v>
      </c>
    </row>
    <row r="13" spans="1:14" s="7" customFormat="1" ht="15.5">
      <c r="A13" s="23" t="s">
        <v>55</v>
      </c>
      <c r="B13" s="24">
        <v>1973</v>
      </c>
      <c r="C13" s="25">
        <v>22</v>
      </c>
      <c r="D13" s="26">
        <v>0.12640046296296295</v>
      </c>
      <c r="E13" s="27">
        <v>13</v>
      </c>
      <c r="F13" s="26">
        <v>0.21539351851851851</v>
      </c>
      <c r="G13" s="27"/>
      <c r="H13" s="26"/>
      <c r="I13" s="28">
        <f t="shared" si="4"/>
        <v>858.3524984319464</v>
      </c>
      <c r="J13" s="29">
        <f t="shared" si="5"/>
        <v>709.78924015529674</v>
      </c>
      <c r="K13" s="29" t="str">
        <f t="shared" si="6"/>
        <v/>
      </c>
      <c r="L13" s="29">
        <f t="shared" si="7"/>
        <v>1568.1417385872433</v>
      </c>
      <c r="M13" s="47">
        <v>8</v>
      </c>
    </row>
    <row r="14" spans="1:14" s="7" customFormat="1" ht="15.5">
      <c r="A14" s="12" t="s">
        <v>19</v>
      </c>
      <c r="B14" s="13">
        <v>1982</v>
      </c>
      <c r="C14" s="25">
        <v>77</v>
      </c>
      <c r="D14" s="26">
        <v>0.1467013888888889</v>
      </c>
      <c r="E14" s="27">
        <v>3</v>
      </c>
      <c r="F14" s="26">
        <v>0.19113425925925928</v>
      </c>
      <c r="G14" s="27"/>
      <c r="H14" s="26"/>
      <c r="I14" s="28">
        <f t="shared" si="4"/>
        <v>674.99477315492356</v>
      </c>
      <c r="J14" s="29">
        <f t="shared" si="5"/>
        <v>855.10260676650023</v>
      </c>
      <c r="K14" s="29" t="str">
        <f t="shared" si="6"/>
        <v/>
      </c>
      <c r="L14" s="29">
        <f t="shared" si="7"/>
        <v>1530.0973799214239</v>
      </c>
      <c r="M14" s="47">
        <v>9</v>
      </c>
    </row>
    <row r="15" spans="1:14" s="7" customFormat="1" ht="15.5">
      <c r="A15" s="12" t="s">
        <v>9</v>
      </c>
      <c r="B15" s="13">
        <v>1979</v>
      </c>
      <c r="C15" s="25">
        <v>73</v>
      </c>
      <c r="D15" s="26">
        <v>0.14483796296296295</v>
      </c>
      <c r="E15" s="27">
        <v>4</v>
      </c>
      <c r="F15" s="26">
        <v>0.19416666666666668</v>
      </c>
      <c r="G15" s="27"/>
      <c r="H15" s="46"/>
      <c r="I15" s="28">
        <f t="shared" si="4"/>
        <v>691.82521430064799</v>
      </c>
      <c r="J15" s="29">
        <f t="shared" si="5"/>
        <v>836.93843594009979</v>
      </c>
      <c r="K15" s="29" t="str">
        <f t="shared" si="6"/>
        <v/>
      </c>
      <c r="L15" s="29">
        <f t="shared" si="7"/>
        <v>1528.7636502407477</v>
      </c>
      <c r="M15" s="47">
        <v>10</v>
      </c>
      <c r="N15" s="42"/>
    </row>
    <row r="16" spans="1:14" s="7" customFormat="1" ht="15.5">
      <c r="A16" s="23" t="s">
        <v>58</v>
      </c>
      <c r="B16" s="24">
        <v>1976</v>
      </c>
      <c r="C16" s="25">
        <v>31</v>
      </c>
      <c r="D16" s="26">
        <v>0.13085648148148149</v>
      </c>
      <c r="E16" s="27">
        <v>19</v>
      </c>
      <c r="F16" s="26">
        <v>0.22061342592592592</v>
      </c>
      <c r="G16" s="27"/>
      <c r="H16" s="26"/>
      <c r="I16" s="28">
        <f t="shared" si="4"/>
        <v>818.10579134434431</v>
      </c>
      <c r="J16" s="29">
        <f t="shared" si="5"/>
        <v>678.52190793122588</v>
      </c>
      <c r="K16" s="29" t="str">
        <f t="shared" si="6"/>
        <v/>
      </c>
      <c r="L16" s="29">
        <f t="shared" si="7"/>
        <v>1496.6276992755702</v>
      </c>
      <c r="M16" s="47">
        <v>11</v>
      </c>
      <c r="N16" s="42"/>
    </row>
    <row r="17" spans="1:13" s="7" customFormat="1" ht="15.5">
      <c r="A17" s="12" t="s">
        <v>21</v>
      </c>
      <c r="B17" s="24">
        <v>1985</v>
      </c>
      <c r="C17" s="25">
        <v>38</v>
      </c>
      <c r="D17" s="26">
        <v>0.1338310185185185</v>
      </c>
      <c r="E17" s="27">
        <v>20</v>
      </c>
      <c r="F17" s="26">
        <v>0.22196759259259258</v>
      </c>
      <c r="G17" s="27"/>
      <c r="H17" s="26"/>
      <c r="I17" s="28">
        <f t="shared" si="4"/>
        <v>791.23980765210126</v>
      </c>
      <c r="J17" s="29">
        <f t="shared" si="5"/>
        <v>670.41042706600115</v>
      </c>
      <c r="K17" s="29" t="str">
        <f t="shared" si="6"/>
        <v/>
      </c>
      <c r="L17" s="29">
        <f t="shared" si="7"/>
        <v>1461.6502347181024</v>
      </c>
      <c r="M17" s="47">
        <v>12</v>
      </c>
    </row>
    <row r="18" spans="1:13" s="7" customFormat="1" ht="15.5">
      <c r="A18" s="23" t="s">
        <v>53</v>
      </c>
      <c r="B18" s="24">
        <v>1987</v>
      </c>
      <c r="C18" s="25">
        <v>97</v>
      </c>
      <c r="D18" s="26">
        <v>0.15252314814814816</v>
      </c>
      <c r="E18" s="27">
        <v>5</v>
      </c>
      <c r="F18" s="26">
        <v>0.19724537037037038</v>
      </c>
      <c r="G18" s="27"/>
      <c r="H18" s="26"/>
      <c r="I18" s="28">
        <f t="shared" si="4"/>
        <v>622.41271168722528</v>
      </c>
      <c r="J18" s="29">
        <f t="shared" si="5"/>
        <v>818.49694952856339</v>
      </c>
      <c r="K18" s="29" t="str">
        <f t="shared" si="6"/>
        <v/>
      </c>
      <c r="L18" s="29">
        <f t="shared" si="7"/>
        <v>1440.9096612157887</v>
      </c>
      <c r="M18" s="47">
        <v>13</v>
      </c>
    </row>
    <row r="19" spans="1:13" s="7" customFormat="1" ht="15.5">
      <c r="A19" s="23" t="s">
        <v>57</v>
      </c>
      <c r="B19" s="13">
        <v>1988</v>
      </c>
      <c r="C19" s="25">
        <v>48</v>
      </c>
      <c r="D19" s="26">
        <v>0.13896990740740742</v>
      </c>
      <c r="E19" s="27">
        <v>17</v>
      </c>
      <c r="F19" s="26">
        <v>0.22011574074074072</v>
      </c>
      <c r="G19" s="27"/>
      <c r="H19" s="26"/>
      <c r="I19" s="28">
        <f t="shared" si="4"/>
        <v>744.82542337445091</v>
      </c>
      <c r="J19" s="29">
        <f t="shared" si="5"/>
        <v>681.50305047143661</v>
      </c>
      <c r="K19" s="29" t="str">
        <f t="shared" si="6"/>
        <v/>
      </c>
      <c r="L19" s="29">
        <f t="shared" si="7"/>
        <v>1426.3284738458874</v>
      </c>
      <c r="M19" s="47">
        <v>14</v>
      </c>
    </row>
    <row r="20" spans="1:13" s="7" customFormat="1" ht="15.5">
      <c r="A20" s="23" t="s">
        <v>60</v>
      </c>
      <c r="B20" s="13">
        <v>1992</v>
      </c>
      <c r="C20" s="25">
        <v>54</v>
      </c>
      <c r="D20" s="26">
        <v>0.1411226851851852</v>
      </c>
      <c r="E20" s="27">
        <v>22</v>
      </c>
      <c r="F20" s="26">
        <v>0.22931712962962961</v>
      </c>
      <c r="G20" s="27"/>
      <c r="H20" s="26"/>
      <c r="I20" s="28">
        <f t="shared" si="4"/>
        <v>725.38155969057038</v>
      </c>
      <c r="J20" s="29">
        <f t="shared" si="5"/>
        <v>626.3865779256796</v>
      </c>
      <c r="K20" s="29" t="str">
        <f t="shared" si="6"/>
        <v/>
      </c>
      <c r="L20" s="29">
        <f t="shared" si="7"/>
        <v>1351.76813761625</v>
      </c>
      <c r="M20" s="47">
        <v>15</v>
      </c>
    </row>
    <row r="21" spans="1:13" s="7" customFormat="1" ht="15.5">
      <c r="A21" s="23" t="s">
        <v>62</v>
      </c>
      <c r="B21" s="13">
        <v>1983</v>
      </c>
      <c r="C21" s="25">
        <v>44</v>
      </c>
      <c r="D21" s="26">
        <v>0.13770833333333335</v>
      </c>
      <c r="E21" s="27">
        <v>34</v>
      </c>
      <c r="F21" s="26">
        <v>0.24160879629629628</v>
      </c>
      <c r="G21" s="27"/>
      <c r="H21" s="26"/>
      <c r="I21" s="28">
        <f t="shared" si="4"/>
        <v>756.21994564081092</v>
      </c>
      <c r="J21" s="29">
        <f t="shared" si="5"/>
        <v>552.75929007210209</v>
      </c>
      <c r="K21" s="29" t="str">
        <f t="shared" si="6"/>
        <v/>
      </c>
      <c r="L21" s="29">
        <f t="shared" si="7"/>
        <v>1308.9792357129131</v>
      </c>
      <c r="M21" s="47">
        <v>16</v>
      </c>
    </row>
    <row r="22" spans="1:13" s="7" customFormat="1" ht="15.5">
      <c r="A22" s="23" t="s">
        <v>31</v>
      </c>
      <c r="B22" s="24">
        <v>1965</v>
      </c>
      <c r="C22" s="25">
        <v>79</v>
      </c>
      <c r="D22" s="26">
        <v>0.14699074074074073</v>
      </c>
      <c r="E22" s="27">
        <v>27</v>
      </c>
      <c r="F22" s="26">
        <v>0.23502314814814815</v>
      </c>
      <c r="G22" s="27"/>
      <c r="H22" s="26"/>
      <c r="I22" s="28">
        <f t="shared" si="4"/>
        <v>672.38135061676769</v>
      </c>
      <c r="J22" s="29">
        <f t="shared" si="5"/>
        <v>592.20743205768179</v>
      </c>
      <c r="K22" s="29" t="str">
        <f t="shared" si="6"/>
        <v/>
      </c>
      <c r="L22" s="29">
        <f t="shared" si="7"/>
        <v>1264.5887826744495</v>
      </c>
      <c r="M22" s="47">
        <v>17</v>
      </c>
    </row>
    <row r="23" spans="1:13" s="7" customFormat="1" ht="15.5">
      <c r="A23" s="23" t="s">
        <v>28</v>
      </c>
      <c r="B23" s="24">
        <v>1987</v>
      </c>
      <c r="C23" s="25">
        <v>110</v>
      </c>
      <c r="D23" s="26">
        <v>0.15675925925925926</v>
      </c>
      <c r="E23" s="27">
        <v>18</v>
      </c>
      <c r="F23" s="26">
        <v>0.22032407407407406</v>
      </c>
      <c r="G23" s="27"/>
      <c r="H23" s="26"/>
      <c r="I23" s="28">
        <f t="shared" si="4"/>
        <v>584.15220572862188</v>
      </c>
      <c r="J23" s="29">
        <f t="shared" si="5"/>
        <v>680.2551303383251</v>
      </c>
      <c r="K23" s="29" t="str">
        <f t="shared" si="6"/>
        <v/>
      </c>
      <c r="L23" s="29">
        <f t="shared" si="7"/>
        <v>1264.407336066947</v>
      </c>
      <c r="M23" s="47">
        <v>18</v>
      </c>
    </row>
    <row r="24" spans="1:13" s="7" customFormat="1" ht="15.5">
      <c r="A24" s="23" t="s">
        <v>61</v>
      </c>
      <c r="B24" s="13">
        <v>1987</v>
      </c>
      <c r="C24" s="25">
        <v>86</v>
      </c>
      <c r="D24" s="26">
        <v>0.14961805555555555</v>
      </c>
      <c r="E24" s="27">
        <v>29</v>
      </c>
      <c r="F24" s="26">
        <v>0.23582175925925927</v>
      </c>
      <c r="G24" s="27"/>
      <c r="H24" s="26"/>
      <c r="I24" s="28">
        <f t="shared" si="4"/>
        <v>648.65147397031126</v>
      </c>
      <c r="J24" s="29">
        <f t="shared" si="5"/>
        <v>587.42373821408762</v>
      </c>
      <c r="K24" s="29" t="str">
        <f t="shared" si="6"/>
        <v/>
      </c>
      <c r="L24" s="29">
        <f t="shared" si="7"/>
        <v>1236.0752121843989</v>
      </c>
      <c r="M24" s="47">
        <v>19</v>
      </c>
    </row>
    <row r="25" spans="1:13" s="7" customFormat="1" ht="15.5">
      <c r="A25" s="23" t="s">
        <v>35</v>
      </c>
      <c r="B25" s="24">
        <v>1986</v>
      </c>
      <c r="C25" s="25">
        <v>35</v>
      </c>
      <c r="D25" s="26">
        <v>0.13310185185185186</v>
      </c>
      <c r="E25" s="27">
        <v>54</v>
      </c>
      <c r="F25" s="26">
        <v>0.2647916666666667</v>
      </c>
      <c r="G25" s="27"/>
      <c r="H25" s="26"/>
      <c r="I25" s="28">
        <f t="shared" si="4"/>
        <v>797.82563244825394</v>
      </c>
      <c r="J25" s="29">
        <f t="shared" si="5"/>
        <v>413.89351081530765</v>
      </c>
      <c r="K25" s="29" t="str">
        <f t="shared" si="6"/>
        <v/>
      </c>
      <c r="L25" s="29">
        <f t="shared" si="7"/>
        <v>1211.7191432635616</v>
      </c>
      <c r="M25" s="47">
        <v>20</v>
      </c>
    </row>
    <row r="26" spans="1:13" s="7" customFormat="1" ht="15.5">
      <c r="A26" s="12" t="s">
        <v>16</v>
      </c>
      <c r="B26" s="13">
        <v>1961</v>
      </c>
      <c r="C26" s="25">
        <v>62</v>
      </c>
      <c r="D26" s="26">
        <v>0.14230324074074074</v>
      </c>
      <c r="E26" s="27">
        <v>40</v>
      </c>
      <c r="F26" s="26">
        <v>0.25321759259259258</v>
      </c>
      <c r="G26" s="27"/>
      <c r="H26" s="26"/>
      <c r="I26" s="28">
        <f t="shared" si="4"/>
        <v>714.71879573489412</v>
      </c>
      <c r="J26" s="29">
        <f t="shared" si="5"/>
        <v>483.22240709927922</v>
      </c>
      <c r="K26" s="29" t="str">
        <f t="shared" si="6"/>
        <v/>
      </c>
      <c r="L26" s="29">
        <f t="shared" si="7"/>
        <v>1197.9412028341733</v>
      </c>
      <c r="M26" s="47">
        <v>21</v>
      </c>
    </row>
    <row r="27" spans="1:13" s="7" customFormat="1" ht="15.5">
      <c r="A27" s="23" t="s">
        <v>23</v>
      </c>
      <c r="B27" s="24">
        <v>1983</v>
      </c>
      <c r="C27" s="25">
        <v>111</v>
      </c>
      <c r="D27" s="26">
        <v>0.15690972222222221</v>
      </c>
      <c r="E27" s="27">
        <v>26</v>
      </c>
      <c r="F27" s="26">
        <v>0.23445601851851852</v>
      </c>
      <c r="G27" s="27"/>
      <c r="H27" s="26"/>
      <c r="I27" s="28">
        <f t="shared" si="4"/>
        <v>582.79322600878095</v>
      </c>
      <c r="J27" s="29">
        <f t="shared" si="5"/>
        <v>595.60454797559623</v>
      </c>
      <c r="K27" s="29" t="str">
        <f t="shared" si="6"/>
        <v/>
      </c>
      <c r="L27" s="29">
        <f t="shared" si="7"/>
        <v>1178.3977739843772</v>
      </c>
      <c r="M27" s="47">
        <v>22</v>
      </c>
    </row>
    <row r="28" spans="1:13" s="7" customFormat="1" ht="15.5">
      <c r="A28" s="23" t="s">
        <v>30</v>
      </c>
      <c r="B28" s="24">
        <v>1975</v>
      </c>
      <c r="C28" s="25">
        <v>152</v>
      </c>
      <c r="D28" s="26">
        <v>0.17151620370370371</v>
      </c>
      <c r="E28" s="27">
        <v>14</v>
      </c>
      <c r="F28" s="26">
        <v>0.21629629629629629</v>
      </c>
      <c r="G28" s="27"/>
      <c r="H28" s="26"/>
      <c r="I28" s="28">
        <f t="shared" si="4"/>
        <v>450.86765628266744</v>
      </c>
      <c r="J28" s="29">
        <f t="shared" si="5"/>
        <v>704.38158624514699</v>
      </c>
      <c r="K28" s="29" t="str">
        <f t="shared" si="6"/>
        <v/>
      </c>
      <c r="L28" s="29">
        <f t="shared" si="7"/>
        <v>1155.2492425278144</v>
      </c>
      <c r="M28" s="47">
        <v>23</v>
      </c>
    </row>
    <row r="29" spans="1:13" s="7" customFormat="1" ht="15.5">
      <c r="A29" s="23" t="s">
        <v>63</v>
      </c>
      <c r="B29" s="13">
        <v>1978</v>
      </c>
      <c r="C29" s="25">
        <v>88</v>
      </c>
      <c r="D29" s="26">
        <v>0.15008101851851852</v>
      </c>
      <c r="E29" s="27">
        <v>37</v>
      </c>
      <c r="F29" s="26">
        <v>0.24932870370370372</v>
      </c>
      <c r="G29" s="27"/>
      <c r="H29" s="26"/>
      <c r="I29" s="28">
        <f t="shared" si="4"/>
        <v>644.46999790926179</v>
      </c>
      <c r="J29" s="29">
        <f t="shared" si="5"/>
        <v>506.51691625069327</v>
      </c>
      <c r="K29" s="29" t="str">
        <f t="shared" si="6"/>
        <v/>
      </c>
      <c r="L29" s="29">
        <f t="shared" si="7"/>
        <v>1150.9869141599552</v>
      </c>
      <c r="M29" s="47">
        <v>24</v>
      </c>
    </row>
    <row r="30" spans="1:13" s="7" customFormat="1" ht="15.5">
      <c r="A30" s="23" t="s">
        <v>33</v>
      </c>
      <c r="B30" s="24">
        <v>1972</v>
      </c>
      <c r="C30" s="25">
        <v>60</v>
      </c>
      <c r="D30" s="46">
        <v>0.14193287037037036</v>
      </c>
      <c r="E30" s="27">
        <v>53</v>
      </c>
      <c r="F30" s="46">
        <v>0.26393518518518516</v>
      </c>
      <c r="G30" s="27"/>
      <c r="H30" s="46"/>
      <c r="I30" s="28">
        <f t="shared" ref="I30" si="8">IFERROR( (2-(D30/D$5))*1000,"")</f>
        <v>718.06397658373396</v>
      </c>
      <c r="J30" s="29">
        <f t="shared" ref="J30" si="9">IFERROR( (2-(F30/F$5))*1000,"")</f>
        <v>419.023849140322</v>
      </c>
      <c r="K30" s="29" t="str">
        <f t="shared" ref="K30" si="10">IFERROR( (2-(H30/H$5))*1000,"")</f>
        <v/>
      </c>
      <c r="L30" s="29">
        <f t="shared" ref="L30" si="11">SUM(I30:K30)</f>
        <v>1137.0878257240561</v>
      </c>
      <c r="M30" s="47">
        <v>25</v>
      </c>
    </row>
    <row r="31" spans="1:13" s="7" customFormat="1" ht="15.5">
      <c r="A31" s="23" t="s">
        <v>20</v>
      </c>
      <c r="B31" s="24">
        <v>1980</v>
      </c>
      <c r="C31" s="25">
        <v>76</v>
      </c>
      <c r="D31" s="26">
        <v>0.14648148148148146</v>
      </c>
      <c r="E31" s="27">
        <v>55</v>
      </c>
      <c r="F31" s="26">
        <v>0.26572916666666668</v>
      </c>
      <c r="G31" s="27"/>
      <c r="H31" s="26"/>
      <c r="I31" s="28">
        <f t="shared" si="4"/>
        <v>676.98097428392214</v>
      </c>
      <c r="J31" s="29">
        <f t="shared" si="5"/>
        <v>408.27787021630616</v>
      </c>
      <c r="K31" s="29" t="str">
        <f t="shared" si="6"/>
        <v/>
      </c>
      <c r="L31" s="29">
        <f t="shared" si="7"/>
        <v>1085.2588445002284</v>
      </c>
      <c r="M31" s="47">
        <v>26</v>
      </c>
    </row>
    <row r="32" spans="1:13" s="7" customFormat="1" ht="15.5">
      <c r="A32" s="23" t="s">
        <v>56</v>
      </c>
      <c r="B32" s="13">
        <v>1984</v>
      </c>
      <c r="C32" s="25">
        <v>180</v>
      </c>
      <c r="D32" s="26">
        <v>0.18118055555555557</v>
      </c>
      <c r="E32" s="27">
        <v>16</v>
      </c>
      <c r="F32" s="26">
        <v>0.21835648148148148</v>
      </c>
      <c r="G32" s="27"/>
      <c r="H32" s="26"/>
      <c r="I32" s="28">
        <f t="shared" si="4"/>
        <v>363.57934350825815</v>
      </c>
      <c r="J32" s="29">
        <f t="shared" si="5"/>
        <v>692.04104270660014</v>
      </c>
      <c r="K32" s="29" t="str">
        <f t="shared" si="6"/>
        <v/>
      </c>
      <c r="L32" s="29">
        <f t="shared" si="7"/>
        <v>1055.6203862148582</v>
      </c>
      <c r="M32" s="47">
        <v>27</v>
      </c>
    </row>
    <row r="33" spans="1:13" s="7" customFormat="1" ht="15.5">
      <c r="A33" s="23" t="s">
        <v>75</v>
      </c>
      <c r="B33" s="24">
        <v>1982</v>
      </c>
      <c r="C33" s="25">
        <v>165</v>
      </c>
      <c r="D33" s="46">
        <v>0.17550925925925928</v>
      </c>
      <c r="E33" s="27">
        <v>28</v>
      </c>
      <c r="F33" s="46">
        <v>0.23534722222222224</v>
      </c>
      <c r="G33" s="27"/>
      <c r="H33" s="26"/>
      <c r="I33" s="28">
        <f>IFERROR( (2-(D33/D$5))*1000,"")</f>
        <v>414.80242525611487</v>
      </c>
      <c r="J33" s="29">
        <f>IFERROR( (2-(F33/F$5))*1000,"")</f>
        <v>590.26622296173036</v>
      </c>
      <c r="K33" s="29" t="str">
        <f>IFERROR( (2-(H33/H$5))*1000,"")</f>
        <v/>
      </c>
      <c r="L33" s="29">
        <f>SUM(I33:K33)</f>
        <v>1005.0686482178453</v>
      </c>
      <c r="M33" s="47">
        <v>28</v>
      </c>
    </row>
    <row r="34" spans="1:13" s="7" customFormat="1" ht="15.5">
      <c r="A34" s="12" t="s">
        <v>17</v>
      </c>
      <c r="B34" s="13">
        <v>1972</v>
      </c>
      <c r="C34" s="25">
        <v>155</v>
      </c>
      <c r="D34" s="26">
        <v>0.17233796296296297</v>
      </c>
      <c r="E34" s="27">
        <v>33</v>
      </c>
      <c r="F34" s="26">
        <v>0.24144675925925926</v>
      </c>
      <c r="G34" s="27"/>
      <c r="H34" s="26"/>
      <c r="I34" s="28">
        <f t="shared" si="4"/>
        <v>443.44553627430463</v>
      </c>
      <c r="J34" s="29">
        <f t="shared" si="5"/>
        <v>553.72989462007774</v>
      </c>
      <c r="K34" s="29" t="str">
        <f t="shared" si="6"/>
        <v/>
      </c>
      <c r="L34" s="29">
        <f t="shared" si="7"/>
        <v>997.17543089438232</v>
      </c>
      <c r="M34" s="47">
        <v>29</v>
      </c>
    </row>
    <row r="35" spans="1:13" s="7" customFormat="1" ht="15.5">
      <c r="A35" s="23" t="s">
        <v>59</v>
      </c>
      <c r="B35" s="13">
        <v>1994</v>
      </c>
      <c r="C35" s="25">
        <v>184</v>
      </c>
      <c r="D35" s="26">
        <v>0.18362268518518518</v>
      </c>
      <c r="E35" s="27">
        <v>21</v>
      </c>
      <c r="F35" s="26">
        <v>0.22907407407407407</v>
      </c>
      <c r="G35" s="27"/>
      <c r="H35" s="26"/>
      <c r="I35" s="28">
        <f t="shared" si="4"/>
        <v>341.52205728622187</v>
      </c>
      <c r="J35" s="29">
        <f t="shared" si="5"/>
        <v>627.84248474764297</v>
      </c>
      <c r="K35" s="29" t="str">
        <f t="shared" si="6"/>
        <v/>
      </c>
      <c r="L35" s="29">
        <f t="shared" si="7"/>
        <v>969.36454203386484</v>
      </c>
      <c r="M35" s="47">
        <v>30</v>
      </c>
    </row>
    <row r="36" spans="1:13" s="7" customFormat="1" ht="15.5">
      <c r="A36" s="23" t="s">
        <v>36</v>
      </c>
      <c r="B36" s="13">
        <v>1969</v>
      </c>
      <c r="C36" s="25">
        <v>91</v>
      </c>
      <c r="D36" s="26">
        <v>0.1507175925925926</v>
      </c>
      <c r="E36" s="27">
        <v>62</v>
      </c>
      <c r="F36" s="26">
        <v>0.27975694444444443</v>
      </c>
      <c r="G36" s="27"/>
      <c r="H36" s="26"/>
      <c r="I36" s="28">
        <f t="shared" si="4"/>
        <v>638.72046832531851</v>
      </c>
      <c r="J36" s="29">
        <f t="shared" si="5"/>
        <v>324.25124792013315</v>
      </c>
      <c r="K36" s="29" t="str">
        <f t="shared" si="6"/>
        <v/>
      </c>
      <c r="L36" s="29">
        <f t="shared" si="7"/>
        <v>962.97171624545172</v>
      </c>
      <c r="M36" s="47">
        <v>31</v>
      </c>
    </row>
    <row r="37" spans="1:13" s="7" customFormat="1" ht="15.5">
      <c r="A37" s="31" t="s">
        <v>11</v>
      </c>
      <c r="B37" s="32">
        <v>1974</v>
      </c>
      <c r="C37" s="25">
        <v>71</v>
      </c>
      <c r="D37" s="26">
        <v>0.14440972222222223</v>
      </c>
      <c r="E37" s="27">
        <v>80</v>
      </c>
      <c r="F37" s="26">
        <v>0.30166666666666669</v>
      </c>
      <c r="G37" s="27"/>
      <c r="H37" s="26"/>
      <c r="I37" s="28">
        <f t="shared" si="4"/>
        <v>695.6930796571188</v>
      </c>
      <c r="J37" s="29">
        <f t="shared" si="5"/>
        <v>193.01164725457554</v>
      </c>
      <c r="K37" s="29" t="str">
        <f t="shared" si="6"/>
        <v/>
      </c>
      <c r="L37" s="29">
        <f t="shared" si="7"/>
        <v>888.70472691169437</v>
      </c>
      <c r="M37" s="47">
        <v>32</v>
      </c>
    </row>
    <row r="38" spans="1:13" s="7" customFormat="1" ht="15.5">
      <c r="A38" s="23" t="s">
        <v>64</v>
      </c>
      <c r="B38" s="13">
        <v>1976</v>
      </c>
      <c r="C38" s="25">
        <v>142</v>
      </c>
      <c r="D38" s="26">
        <v>0.16782407407407407</v>
      </c>
      <c r="E38" s="27">
        <v>56</v>
      </c>
      <c r="F38" s="26">
        <v>0.26756944444444447</v>
      </c>
      <c r="G38" s="27"/>
      <c r="H38" s="26"/>
      <c r="I38" s="28">
        <f t="shared" si="4"/>
        <v>484.2149278695378</v>
      </c>
      <c r="J38" s="29">
        <f t="shared" si="5"/>
        <v>397.25457570715463</v>
      </c>
      <c r="K38" s="29" t="str">
        <f t="shared" si="6"/>
        <v/>
      </c>
      <c r="L38" s="29">
        <f t="shared" si="7"/>
        <v>881.46950357669243</v>
      </c>
      <c r="M38" s="47">
        <v>33</v>
      </c>
    </row>
    <row r="39" spans="1:13" s="7" customFormat="1" ht="15.5">
      <c r="A39" s="23" t="s">
        <v>10</v>
      </c>
      <c r="B39" s="24">
        <v>1987</v>
      </c>
      <c r="C39" s="25">
        <v>104</v>
      </c>
      <c r="D39" s="26">
        <v>0.15554398148148149</v>
      </c>
      <c r="E39" s="27">
        <v>73</v>
      </c>
      <c r="F39" s="26">
        <v>0.28969907407407408</v>
      </c>
      <c r="G39" s="27"/>
      <c r="H39" s="26"/>
      <c r="I39" s="28">
        <f t="shared" si="4"/>
        <v>595.12858038887703</v>
      </c>
      <c r="J39" s="29">
        <f t="shared" si="5"/>
        <v>264.69772601220188</v>
      </c>
      <c r="K39" s="29" t="str">
        <f t="shared" ref="K39:K56" si="12">IFERROR( (2-(H39/H$5))*1000,"")</f>
        <v/>
      </c>
      <c r="L39" s="29">
        <f t="shared" ref="L39:L56" si="13">SUM(I39:K39)</f>
        <v>859.82630640107891</v>
      </c>
      <c r="M39" s="47">
        <v>34</v>
      </c>
    </row>
    <row r="40" spans="1:13" s="7" customFormat="1" ht="15.5">
      <c r="A40" s="23" t="s">
        <v>34</v>
      </c>
      <c r="B40" s="13">
        <v>1996</v>
      </c>
      <c r="C40" s="25">
        <v>108</v>
      </c>
      <c r="D40" s="26">
        <v>0.15659722222222222</v>
      </c>
      <c r="E40" s="27">
        <v>72</v>
      </c>
      <c r="F40" s="26">
        <v>0.28961805555555559</v>
      </c>
      <c r="G40" s="27"/>
      <c r="H40" s="26"/>
      <c r="I40" s="28">
        <f t="shared" si="4"/>
        <v>585.61572234998937</v>
      </c>
      <c r="J40" s="29">
        <f t="shared" si="5"/>
        <v>265.18302828618954</v>
      </c>
      <c r="K40" s="29" t="str">
        <f t="shared" si="12"/>
        <v/>
      </c>
      <c r="L40" s="29">
        <f t="shared" si="13"/>
        <v>850.79875063617897</v>
      </c>
      <c r="M40" s="47">
        <v>35</v>
      </c>
    </row>
    <row r="41" spans="1:13" s="7" customFormat="1" ht="15.5">
      <c r="A41" s="23" t="s">
        <v>32</v>
      </c>
      <c r="B41" s="24">
        <v>1989</v>
      </c>
      <c r="C41" s="25">
        <v>173</v>
      </c>
      <c r="D41" s="26">
        <v>0.1771527777777778</v>
      </c>
      <c r="E41" s="27">
        <v>49</v>
      </c>
      <c r="F41" s="26">
        <v>0.26251157407407405</v>
      </c>
      <c r="G41" s="27"/>
      <c r="H41" s="26"/>
      <c r="I41" s="28">
        <f t="shared" si="4"/>
        <v>399.95818523938897</v>
      </c>
      <c r="J41" s="29">
        <f t="shared" si="5"/>
        <v>427.55130338325034</v>
      </c>
      <c r="K41" s="29" t="str">
        <f t="shared" si="12"/>
        <v/>
      </c>
      <c r="L41" s="29">
        <f t="shared" si="13"/>
        <v>827.50948862263931</v>
      </c>
      <c r="M41" s="47">
        <v>36</v>
      </c>
    </row>
    <row r="42" spans="1:13" s="7" customFormat="1" ht="15.5">
      <c r="A42" s="23" t="s">
        <v>66</v>
      </c>
      <c r="B42" s="24">
        <v>1972</v>
      </c>
      <c r="C42" s="25">
        <v>143</v>
      </c>
      <c r="D42" s="26">
        <v>0.16789351851851853</v>
      </c>
      <c r="E42" s="27">
        <v>75</v>
      </c>
      <c r="F42" s="26">
        <v>0.29171296296296295</v>
      </c>
      <c r="G42" s="27"/>
      <c r="H42" s="26"/>
      <c r="I42" s="28">
        <f t="shared" si="4"/>
        <v>483.58770646038016</v>
      </c>
      <c r="J42" s="29">
        <f t="shared" si="5"/>
        <v>252.63449805879111</v>
      </c>
      <c r="K42" s="29" t="str">
        <f t="shared" si="12"/>
        <v/>
      </c>
      <c r="L42" s="29">
        <f t="shared" si="13"/>
        <v>736.22220451917133</v>
      </c>
      <c r="M42" s="47">
        <v>37</v>
      </c>
    </row>
    <row r="43" spans="1:13" s="7" customFormat="1" ht="15.5">
      <c r="A43" s="23" t="s">
        <v>73</v>
      </c>
      <c r="B43" s="13">
        <v>1975</v>
      </c>
      <c r="C43" s="25">
        <v>70</v>
      </c>
      <c r="D43" s="26">
        <v>0.14336805555555557</v>
      </c>
      <c r="E43" s="27">
        <v>95</v>
      </c>
      <c r="F43" s="26">
        <v>0.33021990740740742</v>
      </c>
      <c r="G43" s="27"/>
      <c r="H43" s="26"/>
      <c r="I43" s="28">
        <f t="shared" si="4"/>
        <v>705.10140079448024</v>
      </c>
      <c r="J43" s="29">
        <f t="shared" si="5"/>
        <v>21.977260122018947</v>
      </c>
      <c r="K43" s="29" t="str">
        <f t="shared" si="12"/>
        <v/>
      </c>
      <c r="L43" s="29">
        <f t="shared" si="13"/>
        <v>727.07866091649919</v>
      </c>
      <c r="M43" s="47">
        <v>38</v>
      </c>
    </row>
    <row r="44" spans="1:13" s="7" customFormat="1" ht="15.5">
      <c r="A44" s="23" t="s">
        <v>76</v>
      </c>
      <c r="B44" s="13">
        <v>1958</v>
      </c>
      <c r="C44" s="25">
        <v>170</v>
      </c>
      <c r="D44" s="26">
        <v>0.17659722222222221</v>
      </c>
      <c r="E44" s="27">
        <v>66</v>
      </c>
      <c r="F44" s="26">
        <v>0.28274305555555557</v>
      </c>
      <c r="G44" s="27"/>
      <c r="H44" s="26"/>
      <c r="I44" s="28">
        <f t="shared" si="4"/>
        <v>404.97595651264874</v>
      </c>
      <c r="J44" s="29">
        <f t="shared" si="5"/>
        <v>306.36439267886863</v>
      </c>
      <c r="K44" s="29" t="str">
        <f t="shared" si="12"/>
        <v/>
      </c>
      <c r="L44" s="29">
        <f t="shared" si="13"/>
        <v>711.34034919151736</v>
      </c>
      <c r="M44" s="47">
        <v>39</v>
      </c>
    </row>
    <row r="45" spans="1:13" s="7" customFormat="1" ht="15.5">
      <c r="A45" s="23" t="s">
        <v>37</v>
      </c>
      <c r="B45" s="24">
        <v>1977</v>
      </c>
      <c r="C45" s="25">
        <v>186</v>
      </c>
      <c r="D45" s="26">
        <v>0.18564814814814815</v>
      </c>
      <c r="E45" s="27">
        <v>58</v>
      </c>
      <c r="F45" s="26">
        <v>0.27078703703703705</v>
      </c>
      <c r="G45" s="27"/>
      <c r="H45" s="26"/>
      <c r="I45" s="28">
        <f t="shared" si="4"/>
        <v>323.22809951913013</v>
      </c>
      <c r="J45" s="29">
        <f t="shared" si="5"/>
        <v>377.98114254021067</v>
      </c>
      <c r="K45" s="29" t="str">
        <f t="shared" si="12"/>
        <v/>
      </c>
      <c r="L45" s="29">
        <f t="shared" si="13"/>
        <v>701.2092420593408</v>
      </c>
      <c r="M45" s="47">
        <v>40</v>
      </c>
    </row>
    <row r="46" spans="1:13" s="7" customFormat="1" ht="15.5">
      <c r="A46" s="23" t="s">
        <v>69</v>
      </c>
      <c r="B46" s="24">
        <v>1958</v>
      </c>
      <c r="C46" s="25">
        <v>137</v>
      </c>
      <c r="D46" s="26">
        <v>0.16585648148148149</v>
      </c>
      <c r="E46" s="27">
        <v>81</v>
      </c>
      <c r="F46" s="26">
        <v>0.30254629629629631</v>
      </c>
      <c r="G46" s="27"/>
      <c r="H46" s="26"/>
      <c r="I46" s="28">
        <f t="shared" si="4"/>
        <v>501.98620112899818</v>
      </c>
      <c r="J46" s="29">
        <f t="shared" si="5"/>
        <v>187.74265113699394</v>
      </c>
      <c r="K46" s="29" t="str">
        <f t="shared" si="12"/>
        <v/>
      </c>
      <c r="L46" s="29">
        <f t="shared" si="13"/>
        <v>689.72885226599215</v>
      </c>
      <c r="M46" s="47">
        <v>41</v>
      </c>
    </row>
    <row r="47" spans="1:13" s="7" customFormat="1" ht="15.5">
      <c r="A47" s="23" t="s">
        <v>68</v>
      </c>
      <c r="B47" s="24">
        <v>1982</v>
      </c>
      <c r="C47" s="25">
        <v>161</v>
      </c>
      <c r="D47" s="26">
        <v>0.1738888888888889</v>
      </c>
      <c r="E47" s="27">
        <v>79</v>
      </c>
      <c r="F47" s="26">
        <v>0.29660879629629627</v>
      </c>
      <c r="G47" s="27"/>
      <c r="H47" s="26"/>
      <c r="I47" s="28">
        <f t="shared" si="4"/>
        <v>429.43759146978857</v>
      </c>
      <c r="J47" s="29">
        <f t="shared" si="5"/>
        <v>223.30837493067125</v>
      </c>
      <c r="K47" s="29" t="str">
        <f t="shared" si="12"/>
        <v/>
      </c>
      <c r="L47" s="29">
        <f t="shared" si="13"/>
        <v>652.74596640045979</v>
      </c>
      <c r="M47" s="47">
        <v>42</v>
      </c>
    </row>
    <row r="48" spans="1:13" s="7" customFormat="1" ht="15.5">
      <c r="A48" s="23" t="s">
        <v>72</v>
      </c>
      <c r="B48" s="13">
        <v>1988</v>
      </c>
      <c r="C48" s="25">
        <v>145</v>
      </c>
      <c r="D48" s="26">
        <v>0.16854166666666667</v>
      </c>
      <c r="E48" s="27">
        <v>92</v>
      </c>
      <c r="F48" s="26">
        <v>0.3238773148148148</v>
      </c>
      <c r="G48" s="27"/>
      <c r="H48" s="26"/>
      <c r="I48" s="28">
        <f t="shared" si="4"/>
        <v>477.73363997491083</v>
      </c>
      <c r="J48" s="29">
        <f t="shared" si="5"/>
        <v>59.969495285635332</v>
      </c>
      <c r="K48" s="29" t="str">
        <f t="shared" si="12"/>
        <v/>
      </c>
      <c r="L48" s="29">
        <f t="shared" si="13"/>
        <v>537.70313526054611</v>
      </c>
      <c r="M48" s="47">
        <v>43</v>
      </c>
    </row>
    <row r="49" spans="1:13" s="7" customFormat="1" ht="15.5">
      <c r="A49" s="23" t="s">
        <v>65</v>
      </c>
      <c r="B49" s="13">
        <v>1989</v>
      </c>
      <c r="C49" s="25">
        <v>210</v>
      </c>
      <c r="D49" s="26">
        <v>0.19909722222222223</v>
      </c>
      <c r="E49" s="27">
        <v>61</v>
      </c>
      <c r="F49" s="26">
        <v>0.2797337962962963</v>
      </c>
      <c r="G49" s="27"/>
      <c r="H49" s="26"/>
      <c r="I49" s="28">
        <f t="shared" si="4"/>
        <v>201.75621994564042</v>
      </c>
      <c r="J49" s="29">
        <f t="shared" si="5"/>
        <v>324.38990571270108</v>
      </c>
      <c r="K49" s="29" t="str">
        <f t="shared" si="12"/>
        <v/>
      </c>
      <c r="L49" s="29">
        <f t="shared" si="13"/>
        <v>526.14612565834148</v>
      </c>
      <c r="M49" s="47">
        <v>44</v>
      </c>
    </row>
    <row r="50" spans="1:13" s="7" customFormat="1" ht="15.5">
      <c r="A50" s="23" t="s">
        <v>74</v>
      </c>
      <c r="B50" s="13">
        <v>1990</v>
      </c>
      <c r="C50" s="25">
        <v>147</v>
      </c>
      <c r="D50" s="26">
        <v>0.16878472222222221</v>
      </c>
      <c r="E50" s="27">
        <v>96</v>
      </c>
      <c r="F50" s="26">
        <v>0.33306712962962964</v>
      </c>
      <c r="G50" s="27"/>
      <c r="H50" s="26"/>
      <c r="I50" s="28">
        <f t="shared" si="4"/>
        <v>475.53836504285994</v>
      </c>
      <c r="J50" s="43">
        <v>20</v>
      </c>
      <c r="K50" s="29" t="str">
        <f t="shared" si="12"/>
        <v/>
      </c>
      <c r="L50" s="29">
        <f t="shared" si="13"/>
        <v>495.53836504285994</v>
      </c>
      <c r="M50" s="47">
        <v>45</v>
      </c>
    </row>
    <row r="51" spans="1:13" s="7" customFormat="1" ht="15.5">
      <c r="A51" s="23" t="s">
        <v>70</v>
      </c>
      <c r="B51" s="13">
        <v>1945</v>
      </c>
      <c r="C51" s="25">
        <v>182</v>
      </c>
      <c r="D51" s="26">
        <v>0.18175925925925926</v>
      </c>
      <c r="E51" s="27">
        <v>84</v>
      </c>
      <c r="F51" s="26">
        <v>0.31437500000000002</v>
      </c>
      <c r="G51" s="27"/>
      <c r="H51" s="26"/>
      <c r="I51" s="28">
        <f t="shared" si="4"/>
        <v>358.35249843194617</v>
      </c>
      <c r="J51" s="29">
        <f>IFERROR( (2-(F51/F$5))*1000,"")</f>
        <v>116.88851913477527</v>
      </c>
      <c r="K51" s="29" t="str">
        <f t="shared" si="12"/>
        <v/>
      </c>
      <c r="L51" s="29">
        <f t="shared" si="13"/>
        <v>475.24101756672144</v>
      </c>
      <c r="M51" s="47">
        <v>46</v>
      </c>
    </row>
    <row r="52" spans="1:13" s="7" customFormat="1" ht="15.5">
      <c r="A52" s="14" t="s">
        <v>12</v>
      </c>
      <c r="B52" s="15">
        <v>1959</v>
      </c>
      <c r="C52" s="25">
        <v>129</v>
      </c>
      <c r="D52" s="26">
        <v>0.16320601851851851</v>
      </c>
      <c r="E52" s="27">
        <v>100</v>
      </c>
      <c r="F52" s="26">
        <v>0.35939814814814813</v>
      </c>
      <c r="G52" s="27"/>
      <c r="H52" s="26"/>
      <c r="I52" s="28">
        <f t="shared" si="4"/>
        <v>525.9251515785071</v>
      </c>
      <c r="J52" s="48">
        <v>20</v>
      </c>
      <c r="K52" s="29" t="str">
        <f t="shared" si="12"/>
        <v/>
      </c>
      <c r="L52" s="29">
        <f t="shared" si="13"/>
        <v>545.9251515785071</v>
      </c>
      <c r="M52" s="47">
        <v>47</v>
      </c>
    </row>
    <row r="53" spans="1:13" s="7" customFormat="1" ht="15.5">
      <c r="A53" s="23" t="s">
        <v>67</v>
      </c>
      <c r="B53" s="24">
        <v>1977</v>
      </c>
      <c r="C53" s="25">
        <v>223</v>
      </c>
      <c r="D53" s="26">
        <v>0.21785879629629631</v>
      </c>
      <c r="E53" s="27">
        <v>77</v>
      </c>
      <c r="F53" s="26">
        <v>0.29456018518518517</v>
      </c>
      <c r="G53" s="27"/>
      <c r="H53" s="26"/>
      <c r="I53" s="28">
        <f t="shared" si="4"/>
        <v>32.301902571607364</v>
      </c>
      <c r="J53" s="29">
        <f>IFERROR( (2-(F53/F$5))*1000,"")</f>
        <v>235.57958957293422</v>
      </c>
      <c r="K53" s="29" t="str">
        <f t="shared" si="12"/>
        <v/>
      </c>
      <c r="L53" s="29">
        <f t="shared" si="13"/>
        <v>267.8814921445416</v>
      </c>
      <c r="M53" s="47">
        <v>48</v>
      </c>
    </row>
    <row r="54" spans="1:13" s="7" customFormat="1" ht="15.5">
      <c r="A54" s="23" t="s">
        <v>39</v>
      </c>
      <c r="B54" s="24">
        <v>1981</v>
      </c>
      <c r="C54" s="25">
        <v>202</v>
      </c>
      <c r="D54" s="26">
        <v>0.19612268518518516</v>
      </c>
      <c r="E54" s="27">
        <v>99</v>
      </c>
      <c r="F54" s="26">
        <v>0.34165509259259258</v>
      </c>
      <c r="G54" s="27"/>
      <c r="H54" s="26"/>
      <c r="I54" s="28">
        <f t="shared" si="4"/>
        <v>228.62220363788398</v>
      </c>
      <c r="J54" s="48">
        <v>20</v>
      </c>
      <c r="K54" s="29" t="str">
        <f t="shared" si="12"/>
        <v/>
      </c>
      <c r="L54" s="29">
        <f t="shared" si="13"/>
        <v>248.62220363788398</v>
      </c>
      <c r="M54" s="47">
        <v>49</v>
      </c>
    </row>
    <row r="55" spans="1:13" s="7" customFormat="1" ht="15.5">
      <c r="A55" s="23" t="s">
        <v>38</v>
      </c>
      <c r="B55" s="24">
        <v>1986</v>
      </c>
      <c r="C55" s="25">
        <v>229</v>
      </c>
      <c r="D55" s="26">
        <v>0.23953703703703702</v>
      </c>
      <c r="E55" s="27">
        <v>82</v>
      </c>
      <c r="F55" s="26">
        <v>0.30443287037037037</v>
      </c>
      <c r="G55" s="27"/>
      <c r="H55" s="26"/>
      <c r="I55" s="44">
        <v>20</v>
      </c>
      <c r="J55" s="29">
        <f>IFERROR( (2-(F55/F$5))*1000,"")</f>
        <v>176.44204104270676</v>
      </c>
      <c r="K55" s="29" t="str">
        <f t="shared" si="12"/>
        <v/>
      </c>
      <c r="L55" s="29">
        <f t="shared" si="13"/>
        <v>196.44204104270676</v>
      </c>
      <c r="M55" s="47">
        <v>50</v>
      </c>
    </row>
    <row r="56" spans="1:13" s="7" customFormat="1" ht="15.5">
      <c r="A56" s="23" t="s">
        <v>71</v>
      </c>
      <c r="B56" s="13">
        <v>1979</v>
      </c>
      <c r="C56" s="25">
        <v>231</v>
      </c>
      <c r="D56" s="26">
        <v>0.24785879629629629</v>
      </c>
      <c r="E56" s="27">
        <v>90</v>
      </c>
      <c r="F56" s="26">
        <v>0.32137731481481485</v>
      </c>
      <c r="G56" s="27"/>
      <c r="H56" s="26"/>
      <c r="I56" s="49">
        <v>20</v>
      </c>
      <c r="J56" s="29">
        <f>IFERROR( (2-(F56/F$5))*1000,"")</f>
        <v>74.944536882972642</v>
      </c>
      <c r="K56" s="29" t="str">
        <f t="shared" si="12"/>
        <v/>
      </c>
      <c r="L56" s="29">
        <f t="shared" si="13"/>
        <v>94.944536882972642</v>
      </c>
      <c r="M56" s="47">
        <v>51</v>
      </c>
    </row>
    <row r="57" spans="1:13" ht="15.5">
      <c r="A57" s="16" t="s">
        <v>27</v>
      </c>
      <c r="B57" s="17"/>
      <c r="C57" s="18">
        <v>1</v>
      </c>
      <c r="D57" s="19">
        <v>0.13233796296296296</v>
      </c>
      <c r="E57" s="18">
        <v>1</v>
      </c>
      <c r="F57" s="19">
        <v>0.20503472222222222</v>
      </c>
      <c r="G57" s="18">
        <v>1</v>
      </c>
      <c r="H57" s="19"/>
      <c r="I57" s="40">
        <f t="shared" ref="I57:I65" si="14">IFERROR( (2-(D57/D$57))*1000,"")</f>
        <v>1000</v>
      </c>
      <c r="J57" s="41">
        <f t="shared" ref="J57:J65" si="15">IFERROR( (2-(F57/F$57))*1000,"")</f>
        <v>1000</v>
      </c>
      <c r="K57" s="41" t="str">
        <f t="shared" ref="K57:K65" si="16">IFERROR( (2-(H57/H$57))*1000,"")</f>
        <v/>
      </c>
      <c r="L57" s="41">
        <f t="shared" si="3"/>
        <v>2000</v>
      </c>
      <c r="M57" s="22">
        <v>0</v>
      </c>
    </row>
    <row r="58" spans="1:13" ht="15.5">
      <c r="A58" s="12" t="s">
        <v>25</v>
      </c>
      <c r="B58" s="13">
        <v>1979</v>
      </c>
      <c r="C58" s="25">
        <v>3</v>
      </c>
      <c r="D58" s="26">
        <v>0.14159722222222224</v>
      </c>
      <c r="E58" s="25">
        <v>1</v>
      </c>
      <c r="F58" s="26">
        <v>0.20503472222222222</v>
      </c>
      <c r="G58" s="27"/>
      <c r="H58" s="26"/>
      <c r="I58" s="28">
        <f t="shared" si="14"/>
        <v>930.0332342137483</v>
      </c>
      <c r="J58" s="29">
        <f t="shared" si="15"/>
        <v>1000</v>
      </c>
      <c r="K58" s="29" t="str">
        <f t="shared" si="16"/>
        <v/>
      </c>
      <c r="L58" s="29">
        <f t="shared" ref="L58:L65" si="17">SUM(I58:K58)</f>
        <v>1930.0332342137483</v>
      </c>
      <c r="M58" s="30">
        <v>1</v>
      </c>
    </row>
    <row r="59" spans="1:13" ht="15.5">
      <c r="A59" s="23" t="s">
        <v>50</v>
      </c>
      <c r="B59" s="13">
        <v>1989</v>
      </c>
      <c r="C59" s="25">
        <v>2</v>
      </c>
      <c r="D59" s="26">
        <v>0.13748842592592592</v>
      </c>
      <c r="E59" s="25">
        <v>7</v>
      </c>
      <c r="F59" s="26">
        <v>0.24320601851851853</v>
      </c>
      <c r="G59" s="27"/>
      <c r="H59" s="26"/>
      <c r="I59" s="28">
        <f t="shared" si="14"/>
        <v>961.08098653139757</v>
      </c>
      <c r="J59" s="29">
        <f t="shared" si="15"/>
        <v>813.83008749647195</v>
      </c>
      <c r="K59" s="29" t="str">
        <f t="shared" si="16"/>
        <v/>
      </c>
      <c r="L59" s="29">
        <f t="shared" si="17"/>
        <v>1774.9110740278695</v>
      </c>
      <c r="M59" s="30">
        <v>2</v>
      </c>
    </row>
    <row r="60" spans="1:13" ht="15.5">
      <c r="A60" s="23" t="s">
        <v>24</v>
      </c>
      <c r="B60" s="24">
        <v>1985</v>
      </c>
      <c r="C60" s="25">
        <v>7</v>
      </c>
      <c r="D60" s="26">
        <v>0.17818287037037037</v>
      </c>
      <c r="E60" s="25">
        <v>1</v>
      </c>
      <c r="F60" s="26">
        <v>0.24003472222222222</v>
      </c>
      <c r="G60" s="27"/>
      <c r="H60" s="26"/>
      <c r="I60" s="28">
        <f t="shared" si="14"/>
        <v>653.57705090082209</v>
      </c>
      <c r="J60" s="29">
        <f t="shared" si="15"/>
        <v>829.29720575783233</v>
      </c>
      <c r="K60" s="29" t="str">
        <f t="shared" si="16"/>
        <v/>
      </c>
      <c r="L60" s="29">
        <f t="shared" si="17"/>
        <v>1482.8742566586543</v>
      </c>
      <c r="M60" s="30">
        <v>3</v>
      </c>
    </row>
    <row r="61" spans="1:13" ht="15.5">
      <c r="A61" s="23" t="s">
        <v>51</v>
      </c>
      <c r="B61" s="24">
        <v>1983</v>
      </c>
      <c r="C61" s="25">
        <v>11</v>
      </c>
      <c r="D61" s="26">
        <v>0.19096064814814814</v>
      </c>
      <c r="E61" s="25">
        <v>3</v>
      </c>
      <c r="F61" s="26">
        <v>0.2215625</v>
      </c>
      <c r="G61" s="27"/>
      <c r="H61" s="26"/>
      <c r="I61" s="28">
        <f t="shared" si="14"/>
        <v>557.02291411579495</v>
      </c>
      <c r="J61" s="29">
        <f t="shared" si="15"/>
        <v>919.39034716342087</v>
      </c>
      <c r="K61" s="29" t="str">
        <f t="shared" si="16"/>
        <v/>
      </c>
      <c r="L61" s="29">
        <f t="shared" si="17"/>
        <v>1476.4132612792159</v>
      </c>
      <c r="M61" s="47">
        <v>4</v>
      </c>
    </row>
    <row r="62" spans="1:13" ht="15.5">
      <c r="A62" s="23" t="s">
        <v>29</v>
      </c>
      <c r="B62" s="24">
        <v>1988</v>
      </c>
      <c r="C62" s="25">
        <v>12</v>
      </c>
      <c r="D62" s="26">
        <v>0.19216435185185185</v>
      </c>
      <c r="E62" s="25">
        <v>5</v>
      </c>
      <c r="F62" s="26">
        <v>0.23333333333333331</v>
      </c>
      <c r="G62" s="27"/>
      <c r="H62" s="26"/>
      <c r="I62" s="28">
        <f t="shared" si="14"/>
        <v>547.92723456358237</v>
      </c>
      <c r="J62" s="29">
        <f t="shared" si="15"/>
        <v>861.98137171888243</v>
      </c>
      <c r="K62" s="29" t="str">
        <f t="shared" si="16"/>
        <v/>
      </c>
      <c r="L62" s="29">
        <f t="shared" si="17"/>
        <v>1409.9086062824649</v>
      </c>
      <c r="M62" s="47">
        <v>5</v>
      </c>
    </row>
    <row r="63" spans="1:13" ht="15.5">
      <c r="A63" s="23" t="s">
        <v>40</v>
      </c>
      <c r="B63" s="24">
        <v>1973</v>
      </c>
      <c r="C63" s="25">
        <v>4</v>
      </c>
      <c r="D63" s="26">
        <v>0.16420138888888888</v>
      </c>
      <c r="E63" s="25">
        <v>7</v>
      </c>
      <c r="F63" s="26">
        <v>0.27734953703703707</v>
      </c>
      <c r="G63" s="27"/>
      <c r="H63" s="26"/>
      <c r="I63" s="28">
        <f t="shared" si="14"/>
        <v>759.22686723806203</v>
      </c>
      <c r="J63" s="29">
        <f t="shared" si="15"/>
        <v>647.3045441716057</v>
      </c>
      <c r="K63" s="29" t="str">
        <f t="shared" si="16"/>
        <v/>
      </c>
      <c r="L63" s="29">
        <f t="shared" si="17"/>
        <v>1406.5314114096677</v>
      </c>
      <c r="M63" s="47">
        <v>6</v>
      </c>
    </row>
    <row r="64" spans="1:13" ht="15.5">
      <c r="A64" s="12" t="s">
        <v>18</v>
      </c>
      <c r="B64" s="13">
        <v>1986</v>
      </c>
      <c r="C64" s="25">
        <v>8</v>
      </c>
      <c r="D64" s="26">
        <v>0.17869212962962963</v>
      </c>
      <c r="E64" s="25">
        <v>3</v>
      </c>
      <c r="F64" s="26">
        <v>0.25766203703703705</v>
      </c>
      <c r="G64" s="27"/>
      <c r="H64" s="26"/>
      <c r="I64" s="28">
        <f t="shared" si="14"/>
        <v>649.72887878257836</v>
      </c>
      <c r="J64" s="29">
        <f t="shared" si="15"/>
        <v>743.32486593282511</v>
      </c>
      <c r="K64" s="29" t="str">
        <f t="shared" si="16"/>
        <v/>
      </c>
      <c r="L64" s="29">
        <f t="shared" si="17"/>
        <v>1393.0537447154034</v>
      </c>
      <c r="M64" s="47">
        <v>7</v>
      </c>
    </row>
    <row r="65" spans="1:13" ht="15.5">
      <c r="A65" s="23" t="s">
        <v>52</v>
      </c>
      <c r="B65" s="24">
        <v>1960</v>
      </c>
      <c r="C65" s="25">
        <v>10</v>
      </c>
      <c r="D65" s="26">
        <v>0.18923611111111113</v>
      </c>
      <c r="E65" s="25">
        <v>11</v>
      </c>
      <c r="F65" s="26">
        <v>0.34901620370370368</v>
      </c>
      <c r="G65" s="27"/>
      <c r="H65" s="26"/>
      <c r="I65" s="28">
        <f t="shared" si="14"/>
        <v>570.05422424348433</v>
      </c>
      <c r="J65" s="29">
        <f t="shared" si="15"/>
        <v>297.77025119954857</v>
      </c>
      <c r="K65" s="29" t="str">
        <f t="shared" si="16"/>
        <v/>
      </c>
      <c r="L65" s="29">
        <f t="shared" si="17"/>
        <v>867.82447544303295</v>
      </c>
      <c r="M65" s="47">
        <v>8</v>
      </c>
    </row>
  </sheetData>
  <sheetProtection selectLockedCells="1" selectUnlockedCells="1"/>
  <sortState ref="A6:M55">
    <sortCondition descending="1" ref="L6:L55"/>
  </sortState>
  <mergeCells count="10">
    <mergeCell ref="I2:M3"/>
    <mergeCell ref="A1:C1"/>
    <mergeCell ref="C3:D3"/>
    <mergeCell ref="E3:F3"/>
    <mergeCell ref="G3:H3"/>
    <mergeCell ref="A2:A4"/>
    <mergeCell ref="B2:B4"/>
    <mergeCell ref="C2:D2"/>
    <mergeCell ref="E2:F2"/>
    <mergeCell ref="G2:H2"/>
  </mergeCells>
  <pageMargins left="0.39370078740157483" right="0.39370078740157483" top="0.39370078740157483" bottom="0" header="0" footer="0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 2018</vt:lpstr>
      <vt:lpstr>'Рейтинг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RePack by Diakov</cp:lastModifiedBy>
  <cp:lastPrinted>2018-08-30T03:04:17Z</cp:lastPrinted>
  <dcterms:created xsi:type="dcterms:W3CDTF">2014-08-25T11:36:51Z</dcterms:created>
  <dcterms:modified xsi:type="dcterms:W3CDTF">2018-09-03T00:28:07Z</dcterms:modified>
</cp:coreProperties>
</file>