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корость лёд" sheetId="1" r:id="rId1"/>
    <sheet name="Трудность лёд" sheetId="2" r:id="rId2"/>
    <sheet name="Спортсмены ИТО-Драйтул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W32" i="3"/>
  <c r="W28" i="3"/>
  <c r="W29" i="3"/>
  <c r="W25" i="3"/>
  <c r="W31" i="3"/>
  <c r="W26" i="3"/>
  <c r="W27" i="3"/>
  <c r="W30" i="3"/>
  <c r="W21" i="3"/>
  <c r="W16" i="3"/>
  <c r="W17" i="3"/>
  <c r="W15" i="3"/>
  <c r="W14" i="3"/>
  <c r="W7" i="3"/>
  <c r="W5" i="3"/>
  <c r="W9" i="3"/>
  <c r="W6" i="3"/>
  <c r="W10" i="3"/>
  <c r="H21" i="2"/>
  <c r="G33" i="2"/>
  <c r="G27" i="2"/>
  <c r="G32" i="2"/>
  <c r="G30" i="2"/>
  <c r="G23" i="2"/>
  <c r="G29" i="2"/>
  <c r="G26" i="2"/>
  <c r="H19" i="2"/>
  <c r="G22" i="2"/>
  <c r="G19" i="2"/>
  <c r="G31" i="2"/>
  <c r="G25" i="2"/>
  <c r="G28" i="2"/>
  <c r="G21" i="2"/>
  <c r="G24" i="2"/>
  <c r="H20" i="2"/>
  <c r="G20" i="2"/>
  <c r="H8" i="2"/>
  <c r="H6" i="2"/>
  <c r="H7" i="2"/>
  <c r="G12" i="2"/>
  <c r="G7" i="2"/>
  <c r="G10" i="2"/>
  <c r="G11" i="2"/>
  <c r="G6" i="2"/>
  <c r="G8" i="2"/>
  <c r="G9" i="2"/>
  <c r="G13" i="2"/>
  <c r="E21" i="1"/>
  <c r="E17" i="1"/>
  <c r="E22" i="1"/>
  <c r="E19" i="1"/>
  <c r="E20" i="1"/>
  <c r="E18" i="1"/>
  <c r="E10" i="1"/>
  <c r="E5" i="1"/>
  <c r="E9" i="1"/>
  <c r="E6" i="1"/>
  <c r="E7" i="1"/>
  <c r="E4" i="1"/>
  <c r="E11" i="1"/>
  <c r="E12" i="1"/>
  <c r="E8" i="1"/>
</calcChain>
</file>

<file path=xl/sharedStrings.xml><?xml version="1.0" encoding="utf-8"?>
<sst xmlns="http://schemas.openxmlformats.org/spreadsheetml/2006/main" count="132" uniqueCount="61">
  <si>
    <t>Фамилия Имя</t>
  </si>
  <si>
    <t>мужчины</t>
  </si>
  <si>
    <t>время 1</t>
  </si>
  <si>
    <t>время 2</t>
  </si>
  <si>
    <t>лучшее</t>
  </si>
  <si>
    <t>Берестов Алексей</t>
  </si>
  <si>
    <t>Мещеряков Артём</t>
  </si>
  <si>
    <t>Афанасьев Андрей Евгеньевич</t>
  </si>
  <si>
    <t>Стрижнев Виталий</t>
  </si>
  <si>
    <t>Лимзяков Роман</t>
  </si>
  <si>
    <t>Березовский Владимир</t>
  </si>
  <si>
    <t>Коваленко Александр</t>
  </si>
  <si>
    <t>Дерябин Игорь</t>
  </si>
  <si>
    <t>Попов Виктор</t>
  </si>
  <si>
    <t>место</t>
  </si>
  <si>
    <t>женщины</t>
  </si>
  <si>
    <t>Доничева Надежда</t>
  </si>
  <si>
    <t>Куколина Надежда</t>
  </si>
  <si>
    <t>Макарова Анна</t>
  </si>
  <si>
    <t>Попова Алина</t>
  </si>
  <si>
    <t>Беляева Юлия</t>
  </si>
  <si>
    <t>Веслополова Мария</t>
  </si>
  <si>
    <t>одна трасса, две попытки, результат по сумме двух попыток</t>
  </si>
  <si>
    <t>Попытка 1</t>
  </si>
  <si>
    <t>Попытка 2</t>
  </si>
  <si>
    <t xml:space="preserve">результат </t>
  </si>
  <si>
    <t>баллы</t>
  </si>
  <si>
    <t>время ТОПов</t>
  </si>
  <si>
    <t xml:space="preserve"> баллы</t>
  </si>
  <si>
    <t>время ТОПа</t>
  </si>
  <si>
    <t>ТОП = 14 баллов</t>
  </si>
  <si>
    <t>Попов Алексей</t>
  </si>
  <si>
    <t>Васильев Константин</t>
  </si>
  <si>
    <t>Жамсаранов Чингис</t>
  </si>
  <si>
    <t>Морозов Максим</t>
  </si>
  <si>
    <t>Рудис Евгений</t>
  </si>
  <si>
    <t>Полынников Владимир</t>
  </si>
  <si>
    <t>Безгодова Ольга</t>
  </si>
  <si>
    <t>Кручинова Ольга</t>
  </si>
  <si>
    <t>Акуленко Елена</t>
  </si>
  <si>
    <t>Никонова Кристина</t>
  </si>
  <si>
    <t>Пянковская Светлана</t>
  </si>
  <si>
    <t>Шелковникова Полина</t>
  </si>
  <si>
    <t>Бархатова Анна</t>
  </si>
  <si>
    <t>Шамбурова Мария</t>
  </si>
  <si>
    <t>Поспех Дарья</t>
  </si>
  <si>
    <t>Казанцева Евгения</t>
  </si>
  <si>
    <t>новички</t>
  </si>
  <si>
    <t>трассы</t>
  </si>
  <si>
    <t>результат</t>
  </si>
  <si>
    <t>ИТО с верхней</t>
  </si>
  <si>
    <t>ИТО по шлямбурам</t>
  </si>
  <si>
    <t>Драйтул/лазание с верхней</t>
  </si>
  <si>
    <t>Драйтул/лазание по шлямбурам</t>
  </si>
  <si>
    <t>Глазунов Евгений</t>
  </si>
  <si>
    <t>Бойко Алексей</t>
  </si>
  <si>
    <t>Орлов Дмитрий</t>
  </si>
  <si>
    <t>Жданов Дмитрий</t>
  </si>
  <si>
    <t>Ердакова Екатерина</t>
  </si>
  <si>
    <t>профи</t>
  </si>
  <si>
    <t>Пьянкова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</si>
</sst>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D2A000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D2A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7" fontId="0" fillId="0" borderId="0" xfId="0" applyNumberFormat="1"/>
    <xf numFmtId="0" fontId="0" fillId="0" borderId="4" xfId="0" applyBorder="1"/>
    <xf numFmtId="47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7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7" fontId="0" fillId="0" borderId="23" xfId="0" applyNumberFormat="1" applyBorder="1"/>
    <xf numFmtId="0" fontId="0" fillId="0" borderId="24" xfId="0" applyBorder="1"/>
    <xf numFmtId="0" fontId="0" fillId="0" borderId="9" xfId="0" applyBorder="1"/>
    <xf numFmtId="0" fontId="0" fillId="0" borderId="11" xfId="0" applyBorder="1"/>
    <xf numFmtId="47" fontId="0" fillId="0" borderId="13" xfId="0" applyNumberFormat="1" applyBorder="1"/>
    <xf numFmtId="0" fontId="0" fillId="0" borderId="10" xfId="0" applyBorder="1"/>
    <xf numFmtId="0" fontId="2" fillId="0" borderId="12" xfId="0" applyFont="1" applyBorder="1"/>
    <xf numFmtId="20" fontId="2" fillId="0" borderId="13" xfId="0" applyNumberFormat="1" applyFont="1" applyBorder="1"/>
    <xf numFmtId="47" fontId="2" fillId="0" borderId="13" xfId="0" applyNumberFormat="1" applyFont="1" applyBorder="1"/>
    <xf numFmtId="0" fontId="2" fillId="0" borderId="0" xfId="0" applyFont="1" applyBorder="1"/>
    <xf numFmtId="47" fontId="2" fillId="0" borderId="0" xfId="0" applyNumberFormat="1" applyFont="1" applyBorder="1"/>
    <xf numFmtId="0" fontId="2" fillId="0" borderId="13" xfId="0" applyFont="1" applyBorder="1"/>
    <xf numFmtId="0" fontId="0" fillId="0" borderId="17" xfId="0" applyBorder="1"/>
    <xf numFmtId="0" fontId="0" fillId="0" borderId="19" xfId="0" applyBorder="1"/>
    <xf numFmtId="20" fontId="0" fillId="0" borderId="21" xfId="0" applyNumberFormat="1" applyBorder="1"/>
    <xf numFmtId="0" fontId="0" fillId="0" borderId="18" xfId="0" applyBorder="1"/>
    <xf numFmtId="0" fontId="0" fillId="0" borderId="23" xfId="0" applyBorder="1"/>
    <xf numFmtId="0" fontId="2" fillId="0" borderId="20" xfId="0" applyFont="1" applyBorder="1"/>
    <xf numFmtId="20" fontId="2" fillId="0" borderId="21" xfId="0" applyNumberFormat="1" applyFont="1" applyBorder="1"/>
    <xf numFmtId="20" fontId="2" fillId="0" borderId="0" xfId="0" applyNumberFormat="1" applyFont="1" applyBorder="1"/>
    <xf numFmtId="0" fontId="2" fillId="0" borderId="2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/>
    <xf numFmtId="0" fontId="4" fillId="0" borderId="0" xfId="0" applyFont="1" applyBorder="1"/>
    <xf numFmtId="0" fontId="5" fillId="0" borderId="7" xfId="0" applyFont="1" applyBorder="1"/>
    <xf numFmtId="0" fontId="2" fillId="0" borderId="4" xfId="0" applyFont="1" applyBorder="1"/>
    <xf numFmtId="0" fontId="7" fillId="0" borderId="0" xfId="0" applyFont="1" applyBorder="1"/>
    <xf numFmtId="0" fontId="8" fillId="0" borderId="0" xfId="0" applyFont="1" applyBorder="1"/>
    <xf numFmtId="0" fontId="2" fillId="0" borderId="5" xfId="0" applyFont="1" applyBorder="1"/>
    <xf numFmtId="0" fontId="9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6" xfId="0" applyFont="1" applyBorder="1"/>
    <xf numFmtId="0" fontId="3" fillId="0" borderId="0" xfId="0" applyFont="1" applyBorder="1"/>
    <xf numFmtId="0" fontId="10" fillId="0" borderId="0" xfId="0" applyFont="1" applyBorder="1"/>
    <xf numFmtId="0" fontId="1" fillId="0" borderId="6" xfId="0" applyFont="1" applyFill="1" applyBorder="1"/>
    <xf numFmtId="0" fontId="11" fillId="0" borderId="7" xfId="0" applyFont="1" applyFill="1" applyBorder="1"/>
    <xf numFmtId="0" fontId="1" fillId="0" borderId="7" xfId="0" applyFont="1" applyBorder="1"/>
    <xf numFmtId="0" fontId="1" fillId="0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zoomScaleNormal="100" workbookViewId="0">
      <selection activeCell="J10" sqref="J10"/>
    </sheetView>
  </sheetViews>
  <sheetFormatPr defaultRowHeight="15" x14ac:dyDescent="0.25"/>
  <cols>
    <col min="2" max="2" width="29.28515625" customWidth="1"/>
    <col min="3" max="3" width="14.85546875" customWidth="1"/>
    <col min="4" max="5" width="14.5703125" customWidth="1"/>
  </cols>
  <sheetData>
    <row r="1" spans="2:6" x14ac:dyDescent="0.25">
      <c r="B1" t="s">
        <v>1</v>
      </c>
    </row>
    <row r="2" spans="2:6" ht="15.75" thickBot="1" x14ac:dyDescent="0.3"/>
    <row r="3" spans="2:6" x14ac:dyDescent="0.25">
      <c r="B3" s="39" t="s">
        <v>0</v>
      </c>
      <c r="C3" s="40" t="s">
        <v>2</v>
      </c>
      <c r="D3" s="40" t="s">
        <v>3</v>
      </c>
      <c r="E3" s="40" t="s">
        <v>4</v>
      </c>
      <c r="F3" s="41" t="s">
        <v>14</v>
      </c>
    </row>
    <row r="4" spans="2:6" x14ac:dyDescent="0.25">
      <c r="B4" s="24" t="s">
        <v>12</v>
      </c>
      <c r="C4" s="28">
        <v>2.7511574074074076E-4</v>
      </c>
      <c r="D4" s="28">
        <v>2.5532407407407405E-4</v>
      </c>
      <c r="E4" s="28">
        <f>MIN(C4:D4)</f>
        <v>2.5532407407407405E-4</v>
      </c>
      <c r="F4" s="29">
        <v>1</v>
      </c>
    </row>
    <row r="5" spans="2:6" x14ac:dyDescent="0.25">
      <c r="B5" s="24" t="s">
        <v>8</v>
      </c>
      <c r="C5" s="28">
        <v>4.3807870370370371E-4</v>
      </c>
      <c r="D5" s="28">
        <v>2.9988425925925923E-4</v>
      </c>
      <c r="E5" s="28">
        <f>MIN(C5:D5)</f>
        <v>2.9988425925925923E-4</v>
      </c>
      <c r="F5" s="29">
        <v>2</v>
      </c>
    </row>
    <row r="6" spans="2:6" x14ac:dyDescent="0.25">
      <c r="B6" s="24" t="s">
        <v>10</v>
      </c>
      <c r="C6" s="28">
        <v>4.7361111111111112E-4</v>
      </c>
      <c r="D6" s="28">
        <v>4.9768518518518521E-4</v>
      </c>
      <c r="E6" s="28">
        <f>MIN(C6:D6)</f>
        <v>4.7361111111111112E-4</v>
      </c>
      <c r="F6" s="29">
        <v>3</v>
      </c>
    </row>
    <row r="7" spans="2:6" x14ac:dyDescent="0.25">
      <c r="B7" s="9" t="s">
        <v>11</v>
      </c>
      <c r="C7" s="3">
        <v>6.2349537037037028E-4</v>
      </c>
      <c r="D7" s="3">
        <v>6.3611111111111117E-4</v>
      </c>
      <c r="E7" s="3">
        <f>MIN(C7:D7)</f>
        <v>6.2349537037037028E-4</v>
      </c>
      <c r="F7" s="10">
        <v>4</v>
      </c>
    </row>
    <row r="8" spans="2:6" x14ac:dyDescent="0.25">
      <c r="B8" s="9" t="s">
        <v>5</v>
      </c>
      <c r="C8" s="3">
        <v>8.2187500000000001E-4</v>
      </c>
      <c r="D8" s="3">
        <v>1.1125E-3</v>
      </c>
      <c r="E8" s="3">
        <f>MIN(C8:D8)</f>
        <v>8.2187500000000001E-4</v>
      </c>
      <c r="F8" s="10">
        <v>5</v>
      </c>
    </row>
    <row r="9" spans="2:6" x14ac:dyDescent="0.25">
      <c r="B9" s="9" t="s">
        <v>9</v>
      </c>
      <c r="C9" s="3">
        <v>8.3935185185185198E-4</v>
      </c>
      <c r="D9" s="3">
        <v>8.6574074074074071E-4</v>
      </c>
      <c r="E9" s="3">
        <f>MIN(C9:D9)</f>
        <v>8.3935185185185198E-4</v>
      </c>
      <c r="F9" s="10">
        <v>6</v>
      </c>
    </row>
    <row r="10" spans="2:6" x14ac:dyDescent="0.25">
      <c r="B10" s="9" t="s">
        <v>13</v>
      </c>
      <c r="C10" s="3">
        <v>9.2708333333333325E-4</v>
      </c>
      <c r="D10" s="3">
        <v>1.047800925925926E-3</v>
      </c>
      <c r="E10" s="3">
        <f>MIN(C10:D10)</f>
        <v>9.2708333333333325E-4</v>
      </c>
      <c r="F10" s="10">
        <v>7</v>
      </c>
    </row>
    <row r="11" spans="2:6" x14ac:dyDescent="0.25">
      <c r="B11" s="9" t="s">
        <v>7</v>
      </c>
      <c r="C11" s="3">
        <v>1.1840277777777778E-3</v>
      </c>
      <c r="D11" s="3">
        <v>9.6655092592592593E-4</v>
      </c>
      <c r="E11" s="3">
        <f>MIN(C11:D11)</f>
        <v>9.6655092592592593E-4</v>
      </c>
      <c r="F11" s="10">
        <v>8</v>
      </c>
    </row>
    <row r="12" spans="2:6" ht="15.75" thickBot="1" x14ac:dyDescent="0.3">
      <c r="B12" s="11" t="s">
        <v>6</v>
      </c>
      <c r="C12" s="12">
        <v>2.378587962962963E-3</v>
      </c>
      <c r="D12" s="13"/>
      <c r="E12" s="12">
        <f>MIN(C12:D12)</f>
        <v>2.378587962962963E-3</v>
      </c>
      <c r="F12" s="14">
        <v>9</v>
      </c>
    </row>
    <row r="14" spans="2:6" x14ac:dyDescent="0.25">
      <c r="B14" t="s">
        <v>15</v>
      </c>
    </row>
    <row r="15" spans="2:6" ht="15.75" thickBot="1" x14ac:dyDescent="0.3"/>
    <row r="16" spans="2:6" x14ac:dyDescent="0.25">
      <c r="B16" s="42" t="s">
        <v>0</v>
      </c>
      <c r="C16" s="43" t="s">
        <v>2</v>
      </c>
      <c r="D16" s="43" t="s">
        <v>3</v>
      </c>
      <c r="E16" s="43" t="s">
        <v>4</v>
      </c>
      <c r="F16" s="44" t="s">
        <v>14</v>
      </c>
    </row>
    <row r="17" spans="2:6" x14ac:dyDescent="0.25">
      <c r="B17" s="35" t="s">
        <v>18</v>
      </c>
      <c r="C17" s="28">
        <v>6.1238425925925924E-4</v>
      </c>
      <c r="D17" s="28">
        <v>4.5231481481481484E-4</v>
      </c>
      <c r="E17" s="28">
        <f>MIN(C17:D17)</f>
        <v>4.5231481481481484E-4</v>
      </c>
      <c r="F17" s="38">
        <v>1</v>
      </c>
    </row>
    <row r="18" spans="2:6" x14ac:dyDescent="0.25">
      <c r="B18" s="35" t="s">
        <v>16</v>
      </c>
      <c r="C18" s="28">
        <v>5.9768518518518515E-4</v>
      </c>
      <c r="D18" s="28">
        <v>6.0023148148148143E-4</v>
      </c>
      <c r="E18" s="28">
        <f>MIN(C18:D18)</f>
        <v>5.9768518518518515E-4</v>
      </c>
      <c r="F18" s="38">
        <v>2</v>
      </c>
    </row>
    <row r="19" spans="2:6" x14ac:dyDescent="0.25">
      <c r="B19" s="35" t="s">
        <v>20</v>
      </c>
      <c r="C19" s="28">
        <v>6.7685185185185177E-4</v>
      </c>
      <c r="D19" s="27"/>
      <c r="E19" s="28">
        <f>MIN(C19:D19)</f>
        <v>6.7685185185185177E-4</v>
      </c>
      <c r="F19" s="38">
        <v>3</v>
      </c>
    </row>
    <row r="20" spans="2:6" x14ac:dyDescent="0.25">
      <c r="B20" s="15" t="s">
        <v>21</v>
      </c>
      <c r="C20" s="3">
        <v>7.6400462962962967E-4</v>
      </c>
      <c r="D20" s="3">
        <v>9.2974537037037038E-4</v>
      </c>
      <c r="E20" s="3">
        <f>MIN(C20:D20)</f>
        <v>7.6400462962962967E-4</v>
      </c>
      <c r="F20" s="16">
        <v>4</v>
      </c>
    </row>
    <row r="21" spans="2:6" x14ac:dyDescent="0.25">
      <c r="B21" s="15" t="s">
        <v>17</v>
      </c>
      <c r="C21" s="3">
        <v>8.097222222222222E-4</v>
      </c>
      <c r="D21" s="3">
        <v>7.7407407407407416E-4</v>
      </c>
      <c r="E21" s="3">
        <f>MIN(C21:D21)</f>
        <v>7.7407407407407416E-4</v>
      </c>
      <c r="F21" s="16">
        <v>5</v>
      </c>
    </row>
    <row r="22" spans="2:6" ht="15.75" thickBot="1" x14ac:dyDescent="0.3">
      <c r="B22" s="17" t="s">
        <v>19</v>
      </c>
      <c r="C22" s="18">
        <v>3.3328703703703702E-3</v>
      </c>
      <c r="D22" s="18">
        <v>2.1590277777777775E-3</v>
      </c>
      <c r="E22" s="18">
        <f>MIN(C22:D22)</f>
        <v>2.1590277777777775E-3</v>
      </c>
      <c r="F22" s="19">
        <v>6</v>
      </c>
    </row>
    <row r="23" spans="2:6" x14ac:dyDescent="0.25">
      <c r="E23" s="1"/>
    </row>
    <row r="24" spans="2:6" x14ac:dyDescent="0.25">
      <c r="E24" s="1"/>
    </row>
  </sheetData>
  <sortState ref="B17:E22">
    <sortCondition ref="E17:E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opLeftCell="A4" zoomScaleNormal="100" workbookViewId="0">
      <selection activeCell="M24" sqref="M24"/>
    </sheetView>
  </sheetViews>
  <sheetFormatPr defaultRowHeight="15" x14ac:dyDescent="0.25"/>
  <cols>
    <col min="2" max="2" width="24.7109375" customWidth="1"/>
    <col min="3" max="3" width="11.28515625" customWidth="1"/>
    <col min="4" max="4" width="13.140625" customWidth="1"/>
    <col min="5" max="5" width="11.85546875" customWidth="1"/>
    <col min="6" max="6" width="13.28515625" customWidth="1"/>
    <col min="7" max="7" width="10.7109375" customWidth="1"/>
    <col min="8" max="8" width="13.85546875" customWidth="1"/>
  </cols>
  <sheetData>
    <row r="1" spans="2:9" x14ac:dyDescent="0.25">
      <c r="C1" t="s">
        <v>22</v>
      </c>
    </row>
    <row r="2" spans="2:9" x14ac:dyDescent="0.25">
      <c r="C2" t="s">
        <v>30</v>
      </c>
    </row>
    <row r="3" spans="2:9" ht="15.75" thickBot="1" x14ac:dyDescent="0.3">
      <c r="B3" t="s">
        <v>1</v>
      </c>
    </row>
    <row r="4" spans="2:9" ht="15.75" thickBot="1" x14ac:dyDescent="0.3">
      <c r="C4" s="20" t="s">
        <v>23</v>
      </c>
      <c r="D4" s="21"/>
      <c r="E4" s="20" t="s">
        <v>24</v>
      </c>
      <c r="F4" s="21"/>
      <c r="G4" t="s">
        <v>25</v>
      </c>
    </row>
    <row r="5" spans="2:9" x14ac:dyDescent="0.25">
      <c r="B5" s="20" t="s">
        <v>0</v>
      </c>
      <c r="C5" s="20" t="s">
        <v>28</v>
      </c>
      <c r="D5" s="21" t="s">
        <v>29</v>
      </c>
      <c r="E5" s="20" t="s">
        <v>26</v>
      </c>
      <c r="F5" s="21" t="s">
        <v>29</v>
      </c>
      <c r="G5" s="23" t="s">
        <v>26</v>
      </c>
      <c r="H5" s="23" t="s">
        <v>27</v>
      </c>
      <c r="I5" s="21" t="s">
        <v>14</v>
      </c>
    </row>
    <row r="6" spans="2:9" x14ac:dyDescent="0.25">
      <c r="B6" s="24" t="s">
        <v>34</v>
      </c>
      <c r="C6" s="24">
        <v>14</v>
      </c>
      <c r="D6" s="25">
        <v>2.1643518518518518E-3</v>
      </c>
      <c r="E6" s="24">
        <v>14</v>
      </c>
      <c r="F6" s="26">
        <v>1.7476851851851852E-3</v>
      </c>
      <c r="G6" s="27">
        <f>SUM(C6,E6)</f>
        <v>28</v>
      </c>
      <c r="H6" s="28">
        <f>SUM(D6,F6)</f>
        <v>3.9120370370370368E-3</v>
      </c>
      <c r="I6" s="29">
        <v>1</v>
      </c>
    </row>
    <row r="7" spans="2:9" x14ac:dyDescent="0.25">
      <c r="B7" s="24" t="s">
        <v>31</v>
      </c>
      <c r="C7" s="24">
        <v>14</v>
      </c>
      <c r="D7" s="26">
        <v>2.8819444444444444E-3</v>
      </c>
      <c r="E7" s="24">
        <v>14</v>
      </c>
      <c r="F7" s="26">
        <v>2.2337962962962967E-3</v>
      </c>
      <c r="G7" s="27">
        <f>SUM(C7,E7)</f>
        <v>28</v>
      </c>
      <c r="H7" s="28">
        <f>SUM(D7,F7)</f>
        <v>5.115740740740741E-3</v>
      </c>
      <c r="I7" s="29">
        <v>2</v>
      </c>
    </row>
    <row r="8" spans="2:9" x14ac:dyDescent="0.25">
      <c r="B8" s="24" t="s">
        <v>35</v>
      </c>
      <c r="C8" s="24">
        <v>14</v>
      </c>
      <c r="D8" s="26">
        <v>4.0509259259259257E-3</v>
      </c>
      <c r="E8" s="24">
        <v>14</v>
      </c>
      <c r="F8" s="26">
        <v>2.0601851851851853E-3</v>
      </c>
      <c r="G8" s="27">
        <f>SUM(C8,E8)</f>
        <v>28</v>
      </c>
      <c r="H8" s="28">
        <f>SUM(D8,F8)</f>
        <v>6.1111111111111106E-3</v>
      </c>
      <c r="I8" s="29">
        <v>3</v>
      </c>
    </row>
    <row r="9" spans="2:9" x14ac:dyDescent="0.25">
      <c r="B9" s="9" t="s">
        <v>36</v>
      </c>
      <c r="C9" s="9">
        <v>14</v>
      </c>
      <c r="D9" s="22">
        <v>3.1365740740740742E-3</v>
      </c>
      <c r="E9" s="9">
        <v>7</v>
      </c>
      <c r="F9" s="10"/>
      <c r="G9" s="8">
        <f>SUM(C9,E9)</f>
        <v>21</v>
      </c>
      <c r="H9" s="8"/>
      <c r="I9" s="10">
        <v>4</v>
      </c>
    </row>
    <row r="10" spans="2:9" x14ac:dyDescent="0.25">
      <c r="B10" s="9" t="s">
        <v>32</v>
      </c>
      <c r="C10" s="9">
        <v>5</v>
      </c>
      <c r="D10" s="10"/>
      <c r="E10" s="9">
        <v>14</v>
      </c>
      <c r="F10" s="22">
        <v>2.6388888888888885E-3</v>
      </c>
      <c r="G10" s="8">
        <f>SUM(C10,E10)</f>
        <v>19</v>
      </c>
      <c r="H10" s="8"/>
      <c r="I10" s="10">
        <v>5</v>
      </c>
    </row>
    <row r="11" spans="2:9" x14ac:dyDescent="0.25">
      <c r="B11" s="9" t="s">
        <v>33</v>
      </c>
      <c r="C11" s="9">
        <v>7</v>
      </c>
      <c r="D11" s="10"/>
      <c r="E11" s="9">
        <v>10</v>
      </c>
      <c r="F11" s="10"/>
      <c r="G11" s="8">
        <f>SUM(C11,E11)</f>
        <v>17</v>
      </c>
      <c r="H11" s="8"/>
      <c r="I11" s="10">
        <v>6</v>
      </c>
    </row>
    <row r="12" spans="2:9" x14ac:dyDescent="0.25">
      <c r="B12" s="9" t="s">
        <v>6</v>
      </c>
      <c r="C12" s="9">
        <v>8</v>
      </c>
      <c r="D12" s="10"/>
      <c r="E12" s="9">
        <v>7</v>
      </c>
      <c r="F12" s="10"/>
      <c r="G12" s="8">
        <f>SUM(C12,E12)</f>
        <v>15</v>
      </c>
      <c r="H12" s="8"/>
      <c r="I12" s="10">
        <v>7</v>
      </c>
    </row>
    <row r="13" spans="2:9" ht="15.75" thickBot="1" x14ac:dyDescent="0.3">
      <c r="B13" s="11" t="s">
        <v>5</v>
      </c>
      <c r="C13" s="11">
        <v>5</v>
      </c>
      <c r="D13" s="14"/>
      <c r="E13" s="11"/>
      <c r="F13" s="14"/>
      <c r="G13" s="13">
        <f>SUM(C13,E13)</f>
        <v>5</v>
      </c>
      <c r="H13" s="13"/>
      <c r="I13" s="14">
        <v>8</v>
      </c>
    </row>
    <row r="16" spans="2:9" ht="15.75" thickBot="1" x14ac:dyDescent="0.3">
      <c r="B16" t="s">
        <v>15</v>
      </c>
    </row>
    <row r="17" spans="2:9" ht="15.75" thickBot="1" x14ac:dyDescent="0.3">
      <c r="C17" s="30" t="s">
        <v>23</v>
      </c>
      <c r="D17" s="31"/>
      <c r="E17" s="30" t="s">
        <v>24</v>
      </c>
      <c r="F17" s="31"/>
      <c r="G17" t="s">
        <v>25</v>
      </c>
    </row>
    <row r="18" spans="2:9" x14ac:dyDescent="0.25">
      <c r="B18" s="30" t="s">
        <v>0</v>
      </c>
      <c r="C18" s="30" t="s">
        <v>28</v>
      </c>
      <c r="D18" s="31" t="s">
        <v>29</v>
      </c>
      <c r="E18" s="30" t="s">
        <v>26</v>
      </c>
      <c r="F18" s="31" t="s">
        <v>29</v>
      </c>
      <c r="G18" s="33" t="s">
        <v>26</v>
      </c>
      <c r="H18" s="33" t="s">
        <v>27</v>
      </c>
      <c r="I18" s="31" t="s">
        <v>14</v>
      </c>
    </row>
    <row r="19" spans="2:9" x14ac:dyDescent="0.25">
      <c r="B19" s="35" t="s">
        <v>38</v>
      </c>
      <c r="C19" s="35">
        <v>14</v>
      </c>
      <c r="D19" s="36">
        <v>0.17986111111111111</v>
      </c>
      <c r="E19" s="35">
        <v>14</v>
      </c>
      <c r="F19" s="36">
        <v>0.10486111111111111</v>
      </c>
      <c r="G19" s="27">
        <f>SUM(C19,E19)</f>
        <v>28</v>
      </c>
      <c r="H19" s="37">
        <f>SUM(D19,F19)</f>
        <v>0.28472222222222221</v>
      </c>
      <c r="I19" s="38">
        <v>1</v>
      </c>
    </row>
    <row r="20" spans="2:9" x14ac:dyDescent="0.25">
      <c r="B20" s="35" t="s">
        <v>16</v>
      </c>
      <c r="C20" s="35">
        <v>14</v>
      </c>
      <c r="D20" s="36">
        <v>0.21527777777777779</v>
      </c>
      <c r="E20" s="35">
        <v>14</v>
      </c>
      <c r="F20" s="36">
        <v>0.16250000000000001</v>
      </c>
      <c r="G20" s="27">
        <f>SUM(C20,E20)</f>
        <v>28</v>
      </c>
      <c r="H20" s="37">
        <f>SUM(D20,F20)</f>
        <v>0.37777777777777777</v>
      </c>
      <c r="I20" s="38">
        <v>2</v>
      </c>
    </row>
    <row r="21" spans="2:9" x14ac:dyDescent="0.25">
      <c r="B21" s="35" t="s">
        <v>41</v>
      </c>
      <c r="C21" s="35">
        <v>14</v>
      </c>
      <c r="D21" s="36">
        <v>0.25</v>
      </c>
      <c r="E21" s="35">
        <v>14</v>
      </c>
      <c r="F21" s="36">
        <v>0.13541666666666666</v>
      </c>
      <c r="G21" s="27">
        <f>SUM(C21,E21)</f>
        <v>28</v>
      </c>
      <c r="H21" s="37">
        <f>SUM(D21,F21)</f>
        <v>0.38541666666666663</v>
      </c>
      <c r="I21" s="38">
        <v>3</v>
      </c>
    </row>
    <row r="22" spans="2:9" x14ac:dyDescent="0.25">
      <c r="B22" s="15" t="s">
        <v>37</v>
      </c>
      <c r="C22" s="15">
        <v>9</v>
      </c>
      <c r="D22" s="16"/>
      <c r="E22" s="15">
        <v>14</v>
      </c>
      <c r="F22" s="32">
        <v>0.23680555555555557</v>
      </c>
      <c r="G22" s="8">
        <f>SUM(C22,E22)</f>
        <v>23</v>
      </c>
      <c r="H22" s="8"/>
      <c r="I22" s="16">
        <v>4</v>
      </c>
    </row>
    <row r="23" spans="2:9" x14ac:dyDescent="0.25">
      <c r="B23" s="15" t="s">
        <v>44</v>
      </c>
      <c r="C23" s="15">
        <v>9</v>
      </c>
      <c r="D23" s="16"/>
      <c r="E23" s="15">
        <v>12</v>
      </c>
      <c r="F23" s="16"/>
      <c r="G23" s="8">
        <f>SUM(C23,E23)</f>
        <v>21</v>
      </c>
      <c r="H23" s="8"/>
      <c r="I23" s="16">
        <v>5</v>
      </c>
    </row>
    <row r="24" spans="2:9" x14ac:dyDescent="0.25">
      <c r="B24" s="15" t="s">
        <v>42</v>
      </c>
      <c r="C24" s="15">
        <v>5</v>
      </c>
      <c r="D24" s="16"/>
      <c r="E24" s="15">
        <v>14</v>
      </c>
      <c r="F24" s="32">
        <v>0.22291666666666665</v>
      </c>
      <c r="G24" s="8">
        <f>SUM(C24,E24)</f>
        <v>19</v>
      </c>
      <c r="H24" s="8"/>
      <c r="I24" s="16">
        <v>6</v>
      </c>
    </row>
    <row r="25" spans="2:9" x14ac:dyDescent="0.25">
      <c r="B25" s="15" t="s">
        <v>21</v>
      </c>
      <c r="C25" s="15">
        <v>4</v>
      </c>
      <c r="D25" s="16"/>
      <c r="E25" s="15">
        <v>14</v>
      </c>
      <c r="F25" s="32">
        <v>0.24236111111111111</v>
      </c>
      <c r="G25" s="8">
        <f>SUM(C25,E25)</f>
        <v>18</v>
      </c>
      <c r="H25" s="8"/>
      <c r="I25" s="16">
        <v>7</v>
      </c>
    </row>
    <row r="26" spans="2:9" x14ac:dyDescent="0.25">
      <c r="B26" s="15" t="s">
        <v>18</v>
      </c>
      <c r="C26" s="15">
        <v>7</v>
      </c>
      <c r="D26" s="16"/>
      <c r="E26" s="15">
        <v>9</v>
      </c>
      <c r="F26" s="16"/>
      <c r="G26" s="8">
        <f>SUM(C26,E26)</f>
        <v>16</v>
      </c>
      <c r="H26" s="8"/>
      <c r="I26" s="16">
        <v>8</v>
      </c>
    </row>
    <row r="27" spans="2:9" x14ac:dyDescent="0.25">
      <c r="B27" s="15" t="s">
        <v>20</v>
      </c>
      <c r="C27" s="15">
        <v>6.5</v>
      </c>
      <c r="D27" s="16"/>
      <c r="E27" s="15">
        <v>9</v>
      </c>
      <c r="F27" s="16"/>
      <c r="G27" s="8">
        <f>SUM(C27,E27)</f>
        <v>15.5</v>
      </c>
      <c r="H27" s="8"/>
      <c r="I27" s="16">
        <v>9</v>
      </c>
    </row>
    <row r="28" spans="2:9" x14ac:dyDescent="0.25">
      <c r="B28" s="15" t="s">
        <v>40</v>
      </c>
      <c r="C28" s="15">
        <v>7</v>
      </c>
      <c r="D28" s="16"/>
      <c r="E28" s="15">
        <v>8</v>
      </c>
      <c r="F28" s="16"/>
      <c r="G28" s="8">
        <f>SUM(C28,E28)</f>
        <v>15</v>
      </c>
      <c r="H28" s="8"/>
      <c r="I28" s="16">
        <v>10</v>
      </c>
    </row>
    <row r="29" spans="2:9" x14ac:dyDescent="0.25">
      <c r="B29" s="15" t="s">
        <v>43</v>
      </c>
      <c r="C29" s="15">
        <v>5</v>
      </c>
      <c r="D29" s="16"/>
      <c r="E29" s="15">
        <v>5</v>
      </c>
      <c r="F29" s="16"/>
      <c r="G29" s="8">
        <f>SUM(C29,E29)</f>
        <v>10</v>
      </c>
      <c r="H29" s="8"/>
      <c r="I29" s="16">
        <v>11</v>
      </c>
    </row>
    <row r="30" spans="2:9" x14ac:dyDescent="0.25">
      <c r="B30" s="15" t="s">
        <v>46</v>
      </c>
      <c r="C30" s="15">
        <v>9</v>
      </c>
      <c r="D30" s="16"/>
      <c r="E30" s="15"/>
      <c r="F30" s="16"/>
      <c r="G30" s="8">
        <f>SUM(C30,E30)</f>
        <v>9</v>
      </c>
      <c r="H30" s="8"/>
      <c r="I30" s="16">
        <v>12</v>
      </c>
    </row>
    <row r="31" spans="2:9" x14ac:dyDescent="0.25">
      <c r="B31" s="15" t="s">
        <v>39</v>
      </c>
      <c r="C31" s="15">
        <v>4</v>
      </c>
      <c r="D31" s="16"/>
      <c r="E31" s="15">
        <v>4</v>
      </c>
      <c r="F31" s="16"/>
      <c r="G31" s="8">
        <f>SUM(C31,E31)</f>
        <v>8</v>
      </c>
      <c r="H31" s="8"/>
      <c r="I31" s="16">
        <v>13</v>
      </c>
    </row>
    <row r="32" spans="2:9" x14ac:dyDescent="0.25">
      <c r="B32" s="15" t="s">
        <v>45</v>
      </c>
      <c r="C32" s="15">
        <v>7</v>
      </c>
      <c r="D32" s="16"/>
      <c r="E32" s="15"/>
      <c r="F32" s="16"/>
      <c r="G32" s="8">
        <f>SUM(C32,E32)</f>
        <v>7</v>
      </c>
      <c r="H32" s="8"/>
      <c r="I32" s="16">
        <v>14</v>
      </c>
    </row>
    <row r="33" spans="2:9" ht="15.75" thickBot="1" x14ac:dyDescent="0.3">
      <c r="B33" s="17" t="s">
        <v>19</v>
      </c>
      <c r="C33" s="17">
        <v>5</v>
      </c>
      <c r="D33" s="19"/>
      <c r="E33" s="17"/>
      <c r="F33" s="19"/>
      <c r="G33" s="34">
        <f>SUM(C33,E33)</f>
        <v>5</v>
      </c>
      <c r="H33" s="34"/>
      <c r="I33" s="19">
        <v>15</v>
      </c>
    </row>
  </sheetData>
  <sortState ref="B19:I21">
    <sortCondition ref="H19:H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2"/>
  <sheetViews>
    <sheetView topLeftCell="A10" zoomScaleNormal="100" workbookViewId="0">
      <selection activeCell="V39" sqref="V39"/>
    </sheetView>
  </sheetViews>
  <sheetFormatPr defaultRowHeight="15" x14ac:dyDescent="0.25"/>
  <cols>
    <col min="2" max="2" width="25.5703125" customWidth="1"/>
    <col min="3" max="22" width="5.28515625" customWidth="1"/>
    <col min="23" max="23" width="12.140625" customWidth="1"/>
    <col min="24" max="24" width="8.85546875" customWidth="1"/>
  </cols>
  <sheetData>
    <row r="2" spans="2:24" x14ac:dyDescent="0.25">
      <c r="B2" t="s">
        <v>1</v>
      </c>
    </row>
    <row r="3" spans="2:24" ht="15.75" thickBot="1" x14ac:dyDescent="0.3">
      <c r="B3" t="s">
        <v>47</v>
      </c>
      <c r="C3" t="s">
        <v>48</v>
      </c>
      <c r="F3" s="45" t="s">
        <v>50</v>
      </c>
      <c r="I3" s="46" t="s">
        <v>51</v>
      </c>
      <c r="M3" s="47" t="s">
        <v>52</v>
      </c>
      <c r="R3" s="48" t="s">
        <v>53</v>
      </c>
    </row>
    <row r="4" spans="2:24" x14ac:dyDescent="0.25">
      <c r="B4" s="49" t="s">
        <v>0</v>
      </c>
      <c r="C4" s="50">
        <v>1</v>
      </c>
      <c r="D4" s="50">
        <v>2</v>
      </c>
      <c r="E4" s="50">
        <v>3</v>
      </c>
      <c r="F4" s="50">
        <v>4</v>
      </c>
      <c r="G4" s="50">
        <v>5</v>
      </c>
      <c r="H4" s="50">
        <v>6</v>
      </c>
      <c r="I4" s="50">
        <v>7</v>
      </c>
      <c r="J4" s="50">
        <v>8</v>
      </c>
      <c r="K4" s="50">
        <v>9</v>
      </c>
      <c r="L4" s="50">
        <v>10</v>
      </c>
      <c r="M4" s="50">
        <v>11</v>
      </c>
      <c r="N4" s="50">
        <v>12</v>
      </c>
      <c r="O4" s="50">
        <v>13</v>
      </c>
      <c r="P4" s="50">
        <v>14</v>
      </c>
      <c r="Q4" s="50">
        <v>15</v>
      </c>
      <c r="R4" s="50">
        <v>16</v>
      </c>
      <c r="S4" s="50">
        <v>17</v>
      </c>
      <c r="T4" s="50">
        <v>18</v>
      </c>
      <c r="U4" s="50">
        <v>19</v>
      </c>
      <c r="V4" s="50">
        <v>20</v>
      </c>
      <c r="W4" s="51" t="s">
        <v>49</v>
      </c>
      <c r="X4" s="60" t="s">
        <v>14</v>
      </c>
    </row>
    <row r="5" spans="2:24" x14ac:dyDescent="0.25">
      <c r="B5" s="55" t="s">
        <v>12</v>
      </c>
      <c r="C5" s="56">
        <v>15</v>
      </c>
      <c r="D5" s="56">
        <v>18</v>
      </c>
      <c r="E5" s="56">
        <v>19.5</v>
      </c>
      <c r="F5" s="27"/>
      <c r="G5" s="27"/>
      <c r="H5" s="27"/>
      <c r="I5" s="57">
        <v>18</v>
      </c>
      <c r="J5" s="27"/>
      <c r="K5" s="27"/>
      <c r="L5" s="27"/>
      <c r="M5" s="57">
        <v>21</v>
      </c>
      <c r="N5" s="27"/>
      <c r="O5" s="27"/>
      <c r="P5" s="57">
        <v>21</v>
      </c>
      <c r="Q5" s="27"/>
      <c r="R5" s="27"/>
      <c r="S5" s="27"/>
      <c r="T5" s="27"/>
      <c r="U5" s="27"/>
      <c r="V5" s="27"/>
      <c r="W5" s="58">
        <f>SUM(C5:U5)</f>
        <v>112.5</v>
      </c>
      <c r="X5" s="63">
        <v>1</v>
      </c>
    </row>
    <row r="6" spans="2:24" x14ac:dyDescent="0.25">
      <c r="B6" s="55" t="s">
        <v>10</v>
      </c>
      <c r="C6" s="56">
        <v>15</v>
      </c>
      <c r="D6" s="27"/>
      <c r="E6" s="56">
        <v>19.5</v>
      </c>
      <c r="F6" s="56">
        <v>15</v>
      </c>
      <c r="G6" s="27"/>
      <c r="H6" s="27"/>
      <c r="I6" s="27"/>
      <c r="J6" s="27"/>
      <c r="K6" s="56">
        <v>21</v>
      </c>
      <c r="L6" s="27"/>
      <c r="M6" s="27"/>
      <c r="N6" s="27"/>
      <c r="O6" s="27"/>
      <c r="P6" s="27"/>
      <c r="Q6" s="27"/>
      <c r="R6" s="27"/>
      <c r="S6" s="27"/>
      <c r="T6" s="27"/>
      <c r="U6" s="56">
        <v>21</v>
      </c>
      <c r="V6" s="27"/>
      <c r="W6" s="58">
        <f>SUM(C6:U6)</f>
        <v>91.5</v>
      </c>
      <c r="X6" s="63">
        <v>2</v>
      </c>
    </row>
    <row r="7" spans="2:24" x14ac:dyDescent="0.25">
      <c r="B7" s="55" t="s">
        <v>13</v>
      </c>
      <c r="C7" s="56">
        <v>15</v>
      </c>
      <c r="D7" s="27"/>
      <c r="E7" s="56">
        <v>19.5</v>
      </c>
      <c r="F7" s="59">
        <v>20</v>
      </c>
      <c r="G7" s="27"/>
      <c r="H7" s="27"/>
      <c r="I7" s="57">
        <v>18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58">
        <f>SUM(C7:U7)</f>
        <v>72.5</v>
      </c>
      <c r="X7" s="63">
        <v>3</v>
      </c>
    </row>
    <row r="8" spans="2:24" x14ac:dyDescent="0.25">
      <c r="B8" s="2" t="s">
        <v>32</v>
      </c>
      <c r="C8" s="52"/>
      <c r="D8" s="8"/>
      <c r="E8" s="64">
        <v>13</v>
      </c>
      <c r="F8" s="8"/>
      <c r="G8" s="8"/>
      <c r="H8" s="8"/>
      <c r="I8" s="8"/>
      <c r="J8" s="8"/>
      <c r="K8" s="8"/>
      <c r="L8" s="8"/>
      <c r="M8" s="64">
        <v>14</v>
      </c>
      <c r="N8" s="8"/>
      <c r="O8" s="8"/>
      <c r="P8" s="8"/>
      <c r="Q8" s="53">
        <v>19.5</v>
      </c>
      <c r="R8" s="8"/>
      <c r="S8" s="8"/>
      <c r="T8" s="8"/>
      <c r="U8" s="8"/>
      <c r="V8" s="8"/>
      <c r="W8" s="4">
        <f>SUM(C8:U8)</f>
        <v>46.5</v>
      </c>
      <c r="X8" s="61">
        <v>4</v>
      </c>
    </row>
    <row r="9" spans="2:24" x14ac:dyDescent="0.25">
      <c r="B9" s="2" t="s">
        <v>33</v>
      </c>
      <c r="C9" s="52">
        <v>15</v>
      </c>
      <c r="D9" s="8"/>
      <c r="E9" s="52">
        <v>19.5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4">
        <f>SUM(C9:U9)</f>
        <v>34.5</v>
      </c>
      <c r="X9" s="61">
        <v>5</v>
      </c>
    </row>
    <row r="10" spans="2:24" ht="15.75" thickBot="1" x14ac:dyDescent="0.3">
      <c r="B10" s="5" t="s">
        <v>11</v>
      </c>
      <c r="C10" s="54">
        <v>15</v>
      </c>
      <c r="D10" s="6"/>
      <c r="E10" s="6"/>
      <c r="F10" s="54"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>
        <f>SUM(C10:U10)</f>
        <v>30</v>
      </c>
      <c r="X10" s="62">
        <v>6</v>
      </c>
    </row>
    <row r="12" spans="2:24" ht="15.75" thickBot="1" x14ac:dyDescent="0.3">
      <c r="B12" t="s">
        <v>59</v>
      </c>
      <c r="C12" t="s">
        <v>48</v>
      </c>
      <c r="F12" s="45" t="s">
        <v>50</v>
      </c>
      <c r="I12" s="46" t="s">
        <v>51</v>
      </c>
      <c r="M12" s="47" t="s">
        <v>52</v>
      </c>
      <c r="R12" s="48" t="s">
        <v>53</v>
      </c>
    </row>
    <row r="13" spans="2:24" x14ac:dyDescent="0.25">
      <c r="B13" s="49" t="s">
        <v>0</v>
      </c>
      <c r="C13" s="50">
        <v>1</v>
      </c>
      <c r="D13" s="50">
        <v>2</v>
      </c>
      <c r="E13" s="50">
        <v>3</v>
      </c>
      <c r="F13" s="50">
        <v>4</v>
      </c>
      <c r="G13" s="50">
        <v>5</v>
      </c>
      <c r="H13" s="50">
        <v>6</v>
      </c>
      <c r="I13" s="50">
        <v>7</v>
      </c>
      <c r="J13" s="50">
        <v>8</v>
      </c>
      <c r="K13" s="50">
        <v>9</v>
      </c>
      <c r="L13" s="50">
        <v>10</v>
      </c>
      <c r="M13" s="50">
        <v>11</v>
      </c>
      <c r="N13" s="50">
        <v>12</v>
      </c>
      <c r="O13" s="50">
        <v>13</v>
      </c>
      <c r="P13" s="50">
        <v>14</v>
      </c>
      <c r="Q13" s="50">
        <v>15</v>
      </c>
      <c r="R13" s="50">
        <v>16</v>
      </c>
      <c r="S13" s="50">
        <v>17</v>
      </c>
      <c r="T13" s="50">
        <v>18</v>
      </c>
      <c r="U13" s="50">
        <v>19</v>
      </c>
      <c r="V13" s="50">
        <v>20</v>
      </c>
      <c r="W13" s="50" t="s">
        <v>49</v>
      </c>
      <c r="X13" s="60" t="s">
        <v>14</v>
      </c>
    </row>
    <row r="14" spans="2:24" x14ac:dyDescent="0.25">
      <c r="B14" s="55" t="s">
        <v>54</v>
      </c>
      <c r="C14" s="59">
        <v>20</v>
      </c>
      <c r="D14" s="56">
        <v>18</v>
      </c>
      <c r="E14" s="56">
        <v>19.5</v>
      </c>
      <c r="F14" s="56">
        <v>15</v>
      </c>
      <c r="G14" s="27"/>
      <c r="H14" s="27"/>
      <c r="I14" s="27"/>
      <c r="J14" s="56">
        <v>24</v>
      </c>
      <c r="K14" s="56">
        <v>21</v>
      </c>
      <c r="L14" s="56">
        <v>21</v>
      </c>
      <c r="M14" s="59">
        <v>28</v>
      </c>
      <c r="N14" s="56">
        <v>30</v>
      </c>
      <c r="O14" s="27"/>
      <c r="P14" s="27"/>
      <c r="Q14" s="27"/>
      <c r="R14" s="59">
        <v>32</v>
      </c>
      <c r="S14" s="27"/>
      <c r="T14" s="27"/>
      <c r="U14" s="56">
        <v>21</v>
      </c>
      <c r="V14" s="27"/>
      <c r="W14" s="27">
        <f>SUM(C14:U14)</f>
        <v>249.5</v>
      </c>
      <c r="X14" s="63">
        <v>1</v>
      </c>
    </row>
    <row r="15" spans="2:24" x14ac:dyDescent="0.25">
      <c r="B15" s="55" t="s">
        <v>55</v>
      </c>
      <c r="C15" s="56">
        <v>20</v>
      </c>
      <c r="D15" s="27"/>
      <c r="E15" s="27"/>
      <c r="F15" s="59">
        <v>20</v>
      </c>
      <c r="G15" s="27"/>
      <c r="H15" s="27"/>
      <c r="I15" s="27"/>
      <c r="J15" s="27"/>
      <c r="K15" s="56">
        <v>21</v>
      </c>
      <c r="L15" s="27"/>
      <c r="M15" s="59">
        <v>28</v>
      </c>
      <c r="N15" s="56">
        <v>30</v>
      </c>
      <c r="O15" s="27"/>
      <c r="P15" s="27"/>
      <c r="Q15" s="27"/>
      <c r="R15" s="27"/>
      <c r="S15" s="27"/>
      <c r="T15" s="27"/>
      <c r="U15" s="27"/>
      <c r="V15" s="27"/>
      <c r="W15" s="27">
        <f>SUM(C15:U15)</f>
        <v>119</v>
      </c>
      <c r="X15" s="63">
        <v>2</v>
      </c>
    </row>
    <row r="16" spans="2:24" x14ac:dyDescent="0.25">
      <c r="B16" s="55" t="s">
        <v>56</v>
      </c>
      <c r="C16" s="56">
        <v>15</v>
      </c>
      <c r="D16" s="56">
        <v>18</v>
      </c>
      <c r="E16" s="56">
        <v>19.5</v>
      </c>
      <c r="F16" s="56">
        <v>15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>
        <f>SUM(C16:U16)</f>
        <v>67.5</v>
      </c>
      <c r="X16" s="63">
        <v>3</v>
      </c>
    </row>
    <row r="17" spans="2:24" ht="15.75" thickBot="1" x14ac:dyDescent="0.3">
      <c r="B17" s="5" t="s">
        <v>57</v>
      </c>
      <c r="C17" s="54">
        <v>15</v>
      </c>
      <c r="D17" s="6"/>
      <c r="E17" s="54">
        <v>19.5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f>SUM(C17:U17)</f>
        <v>34.5</v>
      </c>
      <c r="X17" s="62">
        <v>4</v>
      </c>
    </row>
    <row r="19" spans="2:24" ht="15.75" thickBot="1" x14ac:dyDescent="0.3">
      <c r="B19" t="s">
        <v>59</v>
      </c>
      <c r="C19" t="s">
        <v>48</v>
      </c>
      <c r="F19" s="45" t="s">
        <v>50</v>
      </c>
      <c r="I19" s="46" t="s">
        <v>51</v>
      </c>
      <c r="M19" s="47" t="s">
        <v>52</v>
      </c>
      <c r="R19" s="48" t="s">
        <v>53</v>
      </c>
    </row>
    <row r="20" spans="2:24" x14ac:dyDescent="0.25">
      <c r="B20" s="49" t="s">
        <v>0</v>
      </c>
      <c r="C20" s="50">
        <v>1</v>
      </c>
      <c r="D20" s="50">
        <v>2</v>
      </c>
      <c r="E20" s="50">
        <v>3</v>
      </c>
      <c r="F20" s="50">
        <v>4</v>
      </c>
      <c r="G20" s="50">
        <v>5</v>
      </c>
      <c r="H20" s="50">
        <v>6</v>
      </c>
      <c r="I20" s="50">
        <v>7</v>
      </c>
      <c r="J20" s="50">
        <v>8</v>
      </c>
      <c r="K20" s="50">
        <v>9</v>
      </c>
      <c r="L20" s="50">
        <v>10</v>
      </c>
      <c r="M20" s="50">
        <v>11</v>
      </c>
      <c r="N20" s="50">
        <v>12</v>
      </c>
      <c r="O20" s="50">
        <v>13</v>
      </c>
      <c r="P20" s="50">
        <v>14</v>
      </c>
      <c r="Q20" s="50">
        <v>15</v>
      </c>
      <c r="R20" s="50">
        <v>16</v>
      </c>
      <c r="S20" s="50">
        <v>17</v>
      </c>
      <c r="T20" s="50">
        <v>18</v>
      </c>
      <c r="U20" s="50">
        <v>19</v>
      </c>
      <c r="V20" s="50">
        <v>20</v>
      </c>
      <c r="W20" s="50" t="s">
        <v>49</v>
      </c>
      <c r="X20" s="60" t="s">
        <v>14</v>
      </c>
    </row>
    <row r="21" spans="2:24" ht="15.75" thickBot="1" x14ac:dyDescent="0.3">
      <c r="B21" s="5" t="s">
        <v>58</v>
      </c>
      <c r="C21" s="54">
        <v>15</v>
      </c>
      <c r="D21" s="54"/>
      <c r="E21" s="54">
        <v>19.5</v>
      </c>
      <c r="F21" s="54">
        <v>15</v>
      </c>
      <c r="G21" s="54"/>
      <c r="H21" s="54"/>
      <c r="I21" s="54"/>
      <c r="J21" s="54"/>
      <c r="K21" s="54">
        <v>21</v>
      </c>
      <c r="L21" s="54"/>
      <c r="M21" s="54">
        <v>21</v>
      </c>
      <c r="N21" s="54">
        <v>30</v>
      </c>
      <c r="O21" s="54"/>
      <c r="P21" s="54"/>
      <c r="Q21" s="54"/>
      <c r="R21" s="54"/>
      <c r="S21" s="54"/>
      <c r="T21" s="54"/>
      <c r="U21" s="54">
        <v>21</v>
      </c>
      <c r="V21" s="54">
        <v>10.5</v>
      </c>
      <c r="W21" s="6">
        <f>SUM(C21:V21)</f>
        <v>153</v>
      </c>
      <c r="X21" s="62">
        <v>1</v>
      </c>
    </row>
    <row r="23" spans="2:24" ht="15.75" thickBot="1" x14ac:dyDescent="0.3">
      <c r="B23" t="s">
        <v>47</v>
      </c>
      <c r="C23" t="s">
        <v>48</v>
      </c>
      <c r="F23" s="45" t="s">
        <v>50</v>
      </c>
      <c r="I23" s="46" t="s">
        <v>51</v>
      </c>
      <c r="M23" s="47" t="s">
        <v>52</v>
      </c>
      <c r="R23" s="48" t="s">
        <v>53</v>
      </c>
    </row>
    <row r="24" spans="2:24" x14ac:dyDescent="0.25">
      <c r="B24" s="49" t="s">
        <v>0</v>
      </c>
      <c r="C24" s="50">
        <v>1</v>
      </c>
      <c r="D24" s="50">
        <v>2</v>
      </c>
      <c r="E24" s="50">
        <v>3</v>
      </c>
      <c r="F24" s="50">
        <v>4</v>
      </c>
      <c r="G24" s="50">
        <v>5</v>
      </c>
      <c r="H24" s="50">
        <v>6</v>
      </c>
      <c r="I24" s="50">
        <v>7</v>
      </c>
      <c r="J24" s="50">
        <v>8</v>
      </c>
      <c r="K24" s="50">
        <v>9</v>
      </c>
      <c r="L24" s="50">
        <v>10</v>
      </c>
      <c r="M24" s="50">
        <v>11</v>
      </c>
      <c r="N24" s="50">
        <v>12</v>
      </c>
      <c r="O24" s="50">
        <v>13</v>
      </c>
      <c r="P24" s="50">
        <v>14</v>
      </c>
      <c r="Q24" s="50">
        <v>15</v>
      </c>
      <c r="R24" s="50">
        <v>16</v>
      </c>
      <c r="S24" s="50">
        <v>17</v>
      </c>
      <c r="T24" s="50">
        <v>18</v>
      </c>
      <c r="U24" s="50">
        <v>19</v>
      </c>
      <c r="V24" s="50">
        <v>20</v>
      </c>
      <c r="W24" s="50" t="s">
        <v>49</v>
      </c>
      <c r="X24" s="60" t="s">
        <v>14</v>
      </c>
    </row>
    <row r="25" spans="2:24" x14ac:dyDescent="0.25">
      <c r="B25" s="55" t="s">
        <v>60</v>
      </c>
      <c r="C25" s="56">
        <v>15</v>
      </c>
      <c r="D25" s="56">
        <v>18</v>
      </c>
      <c r="E25" s="56">
        <v>19.5</v>
      </c>
      <c r="F25" s="56">
        <v>15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>
        <f>SUM(C25:V25)</f>
        <v>67.5</v>
      </c>
      <c r="X25" s="63">
        <v>1</v>
      </c>
    </row>
    <row r="26" spans="2:24" x14ac:dyDescent="0.25">
      <c r="B26" s="55" t="s">
        <v>45</v>
      </c>
      <c r="C26" s="56">
        <v>15</v>
      </c>
      <c r="D26" s="56"/>
      <c r="E26" s="56">
        <v>19.5</v>
      </c>
      <c r="F26" s="56">
        <v>15</v>
      </c>
      <c r="G26" s="27"/>
      <c r="H26" s="27"/>
      <c r="I26" s="27"/>
      <c r="J26" s="27"/>
      <c r="K26" s="27"/>
      <c r="L26" s="27"/>
      <c r="M26" s="65">
        <v>14</v>
      </c>
      <c r="N26" s="27"/>
      <c r="O26" s="27"/>
      <c r="P26" s="27"/>
      <c r="Q26" s="27"/>
      <c r="R26" s="27"/>
      <c r="S26" s="27"/>
      <c r="T26" s="27"/>
      <c r="U26" s="27"/>
      <c r="V26" s="27"/>
      <c r="W26" s="27">
        <f>SUM(C26:V26)</f>
        <v>63.5</v>
      </c>
      <c r="X26" s="63">
        <v>2</v>
      </c>
    </row>
    <row r="27" spans="2:24" x14ac:dyDescent="0.25">
      <c r="B27" s="55" t="s">
        <v>46</v>
      </c>
      <c r="C27" s="56">
        <v>15</v>
      </c>
      <c r="D27" s="27"/>
      <c r="E27" s="56">
        <v>19.5</v>
      </c>
      <c r="F27" s="56">
        <v>15</v>
      </c>
      <c r="G27" s="27"/>
      <c r="H27" s="27"/>
      <c r="I27" s="27"/>
      <c r="J27" s="27"/>
      <c r="K27" s="27"/>
      <c r="L27" s="27"/>
      <c r="M27" s="65">
        <v>14</v>
      </c>
      <c r="N27" s="27"/>
      <c r="O27" s="27"/>
      <c r="P27" s="27"/>
      <c r="Q27" s="27"/>
      <c r="R27" s="27"/>
      <c r="S27" s="27"/>
      <c r="T27" s="27"/>
      <c r="U27" s="27"/>
      <c r="V27" s="27"/>
      <c r="W27" s="27">
        <f>SUM(C27:V27)</f>
        <v>63.5</v>
      </c>
      <c r="X27" s="63">
        <v>2</v>
      </c>
    </row>
    <row r="28" spans="2:24" x14ac:dyDescent="0.25">
      <c r="B28" s="55" t="s">
        <v>37</v>
      </c>
      <c r="C28" s="56">
        <v>15</v>
      </c>
      <c r="D28" s="56">
        <v>18</v>
      </c>
      <c r="E28" s="56">
        <v>19.5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>
        <f>SUM(C28:V28)</f>
        <v>52.5</v>
      </c>
      <c r="X28" s="63">
        <v>3</v>
      </c>
    </row>
    <row r="29" spans="2:24" x14ac:dyDescent="0.25">
      <c r="B29" s="55" t="s">
        <v>38</v>
      </c>
      <c r="C29" s="56">
        <v>15</v>
      </c>
      <c r="D29" s="56">
        <v>18</v>
      </c>
      <c r="E29" s="56">
        <v>19.5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>
        <f>SUM(C29:V29)</f>
        <v>52.5</v>
      </c>
      <c r="X29" s="63">
        <v>3</v>
      </c>
    </row>
    <row r="30" spans="2:24" x14ac:dyDescent="0.25">
      <c r="B30" s="2" t="s">
        <v>41</v>
      </c>
      <c r="C30" s="8"/>
      <c r="D30" s="8"/>
      <c r="E30" s="52">
        <v>19.5</v>
      </c>
      <c r="F30" s="52">
        <v>15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>
        <f>SUM(C30:V30)</f>
        <v>34.5</v>
      </c>
      <c r="X30" s="61">
        <v>4</v>
      </c>
    </row>
    <row r="31" spans="2:24" x14ac:dyDescent="0.25">
      <c r="B31" s="2" t="s">
        <v>20</v>
      </c>
      <c r="C31" s="52">
        <v>15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>
        <f>SUM(C31:V31)</f>
        <v>15</v>
      </c>
      <c r="X31" s="61">
        <v>5</v>
      </c>
    </row>
    <row r="32" spans="2:24" ht="15.75" thickBot="1" x14ac:dyDescent="0.3">
      <c r="B32" s="66" t="s">
        <v>40</v>
      </c>
      <c r="C32" s="67">
        <v>15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9">
        <f>SUM(C32:V32)</f>
        <v>15</v>
      </c>
      <c r="X32" s="62">
        <v>5</v>
      </c>
    </row>
  </sheetData>
  <sortState ref="B5:X10">
    <sortCondition descending="1" ref="W5:W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Скорость лёд</vt:lpstr>
      <vt:lpstr>Трудность лёд</vt:lpstr>
      <vt:lpstr>Спортсмены ИТО-Драйтул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2021-03-01T05:32:24Z</dcterms:modified>
</cp:coreProperties>
</file>