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ry\Desktop\"/>
    </mc:Choice>
  </mc:AlternateContent>
  <bookViews>
    <workbookView xWindow="0" yWindow="0" windowWidth="28800" windowHeight="12300" activeTab="4"/>
  </bookViews>
  <sheets>
    <sheet name="Водный Судейский 1" sheetId="8" r:id="rId1"/>
    <sheet name="Водный Судейский 2" sheetId="7" r:id="rId2"/>
    <sheet name="Водный Судейский 3" sheetId="4" r:id="rId3"/>
    <sheet name="Водный Судейский 4" sheetId="3" r:id="rId4"/>
    <sheet name="Итог" sheetId="5" r:id="rId5"/>
    <sheet name="Комментарии" sheetId="10" r:id="rId6"/>
  </sheets>
  <calcPr calcId="162913"/>
</workbook>
</file>

<file path=xl/calcChain.xml><?xml version="1.0" encoding="utf-8"?>
<calcChain xmlns="http://schemas.openxmlformats.org/spreadsheetml/2006/main">
  <c r="H13" i="5" l="1"/>
  <c r="I13" i="5"/>
  <c r="J13" i="5"/>
  <c r="K13" i="5"/>
  <c r="L13" i="5"/>
  <c r="M13" i="5"/>
  <c r="H17" i="5"/>
  <c r="I17" i="5"/>
  <c r="J17" i="5"/>
  <c r="K17" i="5"/>
  <c r="L17" i="5"/>
  <c r="M17" i="5"/>
  <c r="H18" i="5"/>
  <c r="I18" i="5"/>
  <c r="J18" i="5"/>
  <c r="K18" i="5"/>
  <c r="L18" i="5"/>
  <c r="M18" i="5"/>
  <c r="H16" i="5"/>
  <c r="I16" i="5"/>
  <c r="J16" i="5"/>
  <c r="K16" i="5"/>
  <c r="L16" i="5"/>
  <c r="M16" i="5"/>
  <c r="H14" i="5"/>
  <c r="I14" i="5"/>
  <c r="J14" i="5"/>
  <c r="K14" i="5"/>
  <c r="L14" i="5"/>
  <c r="M14" i="5"/>
  <c r="H22" i="5"/>
  <c r="I22" i="5"/>
  <c r="J22" i="5"/>
  <c r="K22" i="5"/>
  <c r="L22" i="5"/>
  <c r="M22" i="5"/>
  <c r="H21" i="5"/>
  <c r="I21" i="5"/>
  <c r="J21" i="5"/>
  <c r="K21" i="5"/>
  <c r="L21" i="5"/>
  <c r="M21" i="5"/>
  <c r="H26" i="5"/>
  <c r="I26" i="5"/>
  <c r="J26" i="5"/>
  <c r="K26" i="5"/>
  <c r="L26" i="5"/>
  <c r="M26" i="5"/>
  <c r="H24" i="5"/>
  <c r="I24" i="5"/>
  <c r="J24" i="5"/>
  <c r="K24" i="5"/>
  <c r="L24" i="5"/>
  <c r="M24" i="5"/>
  <c r="H25" i="5"/>
  <c r="I25" i="5"/>
  <c r="J25" i="5"/>
  <c r="K25" i="5"/>
  <c r="L25" i="5"/>
  <c r="M25" i="5"/>
  <c r="H23" i="5"/>
  <c r="I23" i="5"/>
  <c r="J23" i="5"/>
  <c r="K23" i="5"/>
  <c r="L23" i="5"/>
  <c r="M23" i="5"/>
  <c r="H20" i="5"/>
  <c r="I20" i="5"/>
  <c r="J20" i="5"/>
  <c r="K20" i="5"/>
  <c r="L20" i="5"/>
  <c r="M20" i="5"/>
  <c r="H19" i="5"/>
  <c r="I19" i="5"/>
  <c r="J19" i="5"/>
  <c r="K19" i="5"/>
  <c r="L19" i="5"/>
  <c r="M19" i="5"/>
  <c r="H15" i="5"/>
  <c r="I15" i="5"/>
  <c r="J15" i="5"/>
  <c r="K15" i="5"/>
  <c r="L15" i="5"/>
  <c r="M15" i="5"/>
  <c r="G17" i="5"/>
  <c r="G18" i="5"/>
  <c r="G16" i="5"/>
  <c r="G14" i="5"/>
  <c r="G22" i="5"/>
  <c r="G21" i="5"/>
  <c r="G26" i="5"/>
  <c r="G24" i="5"/>
  <c r="G25" i="5"/>
  <c r="G23" i="5"/>
  <c r="G20" i="5"/>
  <c r="G19" i="5"/>
  <c r="G15" i="5"/>
  <c r="G13" i="5"/>
  <c r="M27" i="8"/>
  <c r="M26" i="8"/>
  <c r="M25" i="8"/>
  <c r="M24" i="8"/>
  <c r="M23" i="8"/>
  <c r="M22" i="8"/>
  <c r="M21" i="8"/>
  <c r="M20" i="8"/>
  <c r="M19" i="8"/>
  <c r="M18" i="8"/>
  <c r="M17" i="8"/>
  <c r="M16" i="8"/>
  <c r="M15" i="8"/>
  <c r="M14" i="8"/>
  <c r="M13" i="8"/>
  <c r="M27" i="7" l="1"/>
  <c r="M26" i="7"/>
  <c r="M25" i="7"/>
  <c r="M24" i="7"/>
  <c r="M23" i="7"/>
  <c r="M22" i="7"/>
  <c r="M21" i="7"/>
  <c r="M20" i="7"/>
  <c r="M19" i="7"/>
  <c r="M18" i="7"/>
  <c r="M17" i="7"/>
  <c r="M16" i="7"/>
  <c r="M15" i="7"/>
  <c r="M14" i="7"/>
  <c r="M13" i="7"/>
  <c r="N19" i="5" l="1"/>
  <c r="N23" i="5"/>
  <c r="N24" i="5"/>
  <c r="N22" i="5"/>
  <c r="N14" i="5"/>
  <c r="N18" i="5"/>
  <c r="N20" i="5"/>
  <c r="N15" i="5"/>
  <c r="N25" i="5"/>
  <c r="N21" i="5"/>
  <c r="N17" i="5"/>
  <c r="N26" i="5" l="1"/>
  <c r="N16" i="5"/>
  <c r="M27" i="4" l="1"/>
  <c r="M26" i="4"/>
  <c r="M25" i="4"/>
  <c r="M24" i="4"/>
  <c r="M23" i="4"/>
  <c r="M22" i="4"/>
  <c r="M21" i="4"/>
  <c r="M20" i="4"/>
  <c r="M19" i="4"/>
  <c r="M18" i="4"/>
  <c r="M17" i="4"/>
  <c r="M16" i="4"/>
  <c r="M15" i="4"/>
  <c r="M14" i="4"/>
  <c r="M13" i="4"/>
  <c r="M20" i="3" l="1"/>
  <c r="M21" i="3"/>
  <c r="M22" i="3"/>
  <c r="M23" i="3"/>
  <c r="M24" i="3"/>
  <c r="M25" i="3"/>
  <c r="M26" i="3"/>
  <c r="M27" i="3"/>
  <c r="M13" i="3" l="1"/>
  <c r="M19" i="3" l="1"/>
  <c r="M18" i="3"/>
  <c r="M17" i="3"/>
  <c r="M16" i="3"/>
  <c r="M15" i="3"/>
  <c r="M14" i="3"/>
  <c r="N13" i="5"/>
  <c r="P21" i="5" l="1"/>
  <c r="P17" i="5"/>
  <c r="P25" i="5"/>
  <c r="P23" i="5"/>
  <c r="P20" i="5"/>
  <c r="P14" i="5"/>
  <c r="P15" i="5"/>
  <c r="P24" i="5"/>
  <c r="P19" i="5"/>
  <c r="P18" i="5"/>
  <c r="P22" i="5"/>
  <c r="P26" i="5"/>
  <c r="P16" i="5"/>
</calcChain>
</file>

<file path=xl/sharedStrings.xml><?xml version="1.0" encoding="utf-8"?>
<sst xmlns="http://schemas.openxmlformats.org/spreadsheetml/2006/main" count="485" uniqueCount="138">
  <si>
    <t xml:space="preserve"> </t>
  </si>
  <si>
    <t>Статус соревнований</t>
  </si>
  <si>
    <t>Спортивная дисциплина</t>
  </si>
  <si>
    <t>Вид программы</t>
  </si>
  <si>
    <t>ПОКАЗАТЕЛЬ</t>
  </si>
  <si>
    <t>Сложность/Новизна/Безопасность/Напряженность/Полезность</t>
  </si>
  <si>
    <t>№</t>
  </si>
  <si>
    <t xml:space="preserve">КС </t>
  </si>
  <si>
    <t>Сроки</t>
  </si>
  <si>
    <t xml:space="preserve">Ф.И.О. руководителя группы
(субъект РФ, город) </t>
  </si>
  <si>
    <t>Место</t>
  </si>
  <si>
    <t>Спортивные  маршруты  1-3 к.с.</t>
  </si>
  <si>
    <t>г. Иркутск</t>
  </si>
  <si>
    <t>ФЕДЕРАЦИЯ СПОРТИВНОГО ТУРИЗМА ИРКУТСКОЙ ОБЛАСТИ</t>
  </si>
  <si>
    <t>Главный судья</t>
  </si>
  <si>
    <t>Главный секретарь</t>
  </si>
  <si>
    <t>Примечание</t>
  </si>
  <si>
    <t>Регион маршрута</t>
  </si>
  <si>
    <t>Маршрут - водный (1-6 категория), 0840021811Я</t>
  </si>
  <si>
    <t>Лебедев Андрей Сергеевич,        Иркутская область, г. Шелехов</t>
  </si>
  <si>
    <t>ИТОГОВЫЙ СУДЕЙСКИЙ ПРОТОКОЛ</t>
  </si>
  <si>
    <t>Показатель</t>
  </si>
  <si>
    <t>Результат</t>
  </si>
  <si>
    <t>С</t>
  </si>
  <si>
    <t>Нв</t>
  </si>
  <si>
    <t>Б</t>
  </si>
  <si>
    <t>Н</t>
  </si>
  <si>
    <t>П</t>
  </si>
  <si>
    <t>Хамар-Дабан, р. Утулик</t>
  </si>
  <si>
    <t>Судьи</t>
  </si>
  <si>
    <t>Измайлов Л.Д. (г. Иркутск, СВК, ЗМС)</t>
  </si>
  <si>
    <t>Калихман А.Д. (г. Иркутск)</t>
  </si>
  <si>
    <t>Новиков А.В. (г. Ангарск, СС3К, КМС)</t>
  </si>
  <si>
    <t>Орлов О.П. (г. Ангарск, СС1К, 1 разряд)</t>
  </si>
  <si>
    <t>Яковлев А.Ю. (г. Иркутск, СС3К, КМС)</t>
  </si>
  <si>
    <t>Открытый чемпионат города Иркутска, 2017 г.</t>
  </si>
  <si>
    <t>22 декабря 2017 г.</t>
  </si>
  <si>
    <t>Колесникова Н.Ю. (г. Иркутск, СС1К)</t>
  </si>
  <si>
    <t>Токарев А.В. (г.Иркутск СС1К)</t>
  </si>
  <si>
    <t>08-14.06.2017</t>
  </si>
  <si>
    <t>10-15.05.2017</t>
  </si>
  <si>
    <t>15-21.06.2017</t>
  </si>
  <si>
    <t>Байкальский хребет, р.р.Гоуджекит-Тыя.</t>
  </si>
  <si>
    <t>17-29.07.2017</t>
  </si>
  <si>
    <t>Братский район,              р. Вихоревка</t>
  </si>
  <si>
    <t>27.04-05.05.2017</t>
  </si>
  <si>
    <t>Западный Алтай,              р. Песчаная</t>
  </si>
  <si>
    <t>10-20.08.2017</t>
  </si>
  <si>
    <t>Гребенщиков Владислав Валерьевич,                Кемеровская область,  г. Новокузнецк</t>
  </si>
  <si>
    <t>Сейда Евгений Артурович, Иркутская область,  г. Железногорск-Илимский</t>
  </si>
  <si>
    <t>Алхимов Роман Борисович, Иркутская область,  г. Железногорск-Илимский</t>
  </si>
  <si>
    <t>Власов Иван Николаевич, Кемеровская область,  г. Новокузнецк</t>
  </si>
  <si>
    <t>Власов Иван Николаевич, Кемеровская область, г. Новокузнецк</t>
  </si>
  <si>
    <t>24-29.08.2017</t>
  </si>
  <si>
    <t>Кузнецкий Алатау,         р. Томь.</t>
  </si>
  <si>
    <t>Приполярный Урал,        р.р. Балбанью-Кожим</t>
  </si>
  <si>
    <t>Западный Саян, р.р.Б.Абакан-Абакан</t>
  </si>
  <si>
    <t>Горная Шория,             р.р. Кондома-Мундыбаш.</t>
  </si>
  <si>
    <t>01-16.08.2017</t>
  </si>
  <si>
    <t>Федосов Евгений Евгеньевич, Тульская область, г. Тула</t>
  </si>
  <si>
    <t>Ст</t>
  </si>
  <si>
    <t>Тк</t>
  </si>
  <si>
    <t>Т</t>
  </si>
  <si>
    <t xml:space="preserve">Судья: </t>
  </si>
  <si>
    <t>08-15.06.2017</t>
  </si>
  <si>
    <t xml:space="preserve">Иванова М.Ю. г. Томск </t>
  </si>
  <si>
    <t>Кузнецкий Алатау,         р. Кия</t>
  </si>
  <si>
    <t>Кесельман М.М., г. Томск</t>
  </si>
  <si>
    <t>21-24.04.2017</t>
  </si>
  <si>
    <t>Кемеровская область, Золотой Китат, Алчедат, Яя</t>
  </si>
  <si>
    <t>02-08.05.2017</t>
  </si>
  <si>
    <t>Подрованов А.Г. г. Томск</t>
  </si>
  <si>
    <t>Кошкаров А.В. г. Томск</t>
  </si>
  <si>
    <t>20-25.04.2017</t>
  </si>
  <si>
    <t>Горная Шория, р. Мундыбаш</t>
  </si>
  <si>
    <t>Макунин А.А.  г. Томск</t>
  </si>
  <si>
    <t>05-10.05.2017</t>
  </si>
  <si>
    <t>Алтай, рр.Унзас-Мрассу</t>
  </si>
  <si>
    <t>26.06-03.07.2017</t>
  </si>
  <si>
    <t>Алтай, р. Бия.</t>
  </si>
  <si>
    <t>Мандракова Е.А. г. Томск</t>
  </si>
  <si>
    <t>05-13.05.2017</t>
  </si>
  <si>
    <t>Ищук А.В. г. Томск</t>
  </si>
  <si>
    <t>рр. Рыбная-Кан-Енисей</t>
  </si>
  <si>
    <t>Информативность ниже средней</t>
  </si>
  <si>
    <t>"Начало сплава в 18-00 окончание в 21-00", "из 5 нашли 3 весла"</t>
  </si>
  <si>
    <t>Отличный отчет!</t>
  </si>
  <si>
    <t>Кесельман нет фото прохождения препятствий</t>
  </si>
  <si>
    <t>Нет лоции, на воде без касок.</t>
  </si>
  <si>
    <t>Наличие хорошей лоции и описания препятствий</t>
  </si>
  <si>
    <t>Малая информативность ФОТО; стратегия есть, но слабо просматривается, лоции препятствий реки - нет.</t>
  </si>
  <si>
    <t>Лучший пример полезности. Безопасность - стратегия, продумана заранее, выполнялась, много времени затрачено на элогические проблемы - сбор мусора, Чувствуется опытная рука (душа) воспитателя.</t>
  </si>
  <si>
    <t>Добротный поход</t>
  </si>
  <si>
    <t xml:space="preserve">Слабое описание, нет обзорной карты и лоции реки. Протяженность маршрута меньше 100 км, нет схемы маршрута, нет фотографий всех ключевых препятсвий с подписями и прохождения их всеми экипажами. Участники имеют возраст ниже минимального - 13 лет при минимальном для 3 кс - 15 лет. По опыту участников подпись члена МКК на другой странице, чтоне позволяет определить подлинность подписи, в маршрутке нет подписи руководителя маршрута. </t>
  </si>
  <si>
    <t>4</t>
  </si>
  <si>
    <t>5</t>
  </si>
  <si>
    <t>Путаница с подсчётом расстояний, путаница с судами, недостаточно фото для опрелеления техники сплава</t>
  </si>
  <si>
    <r>
      <t xml:space="preserve"> Информативность 0, по обзорной не со орентируешся, нет лоции и описания порогов. Нет полной схемы реки, то что есть охватывает 24 км. Где 100 км? Нет подписей фотографий, а также фото и описание препятствий, способа их прохождения. Обман судей и МКК с опытом руководителя, продолжительности и протяжённости маршрута. Опыт руководителя: в маршрутке 1998гр, в отчёте 1999гр, при этом за 2016 год руководство маршрутом 3кс, а возраст руководителя определяется по дате рождения, а не по году рождения. </t>
    </r>
    <r>
      <rPr>
        <sz val="11"/>
        <color rgb="FFFF0000"/>
        <rFont val="Calibri"/>
        <family val="2"/>
        <charset val="204"/>
        <scheme val="minor"/>
      </rPr>
      <t>СНЯТЫ С СОРЕВНОВАНИЙ ЗА НАРУШЕНИЯ ПРАВИЛ.</t>
    </r>
  </si>
  <si>
    <t>** - с учетом положений "Иные условия" «Нормы, требования и условия их выполнения по виду спорта «спортивный туризм» на 2014-2017 годы".</t>
  </si>
  <si>
    <t>% от результата
победителя*</t>
  </si>
  <si>
    <t>Выполненный разряд**</t>
  </si>
  <si>
    <t>Дисквалификация</t>
  </si>
  <si>
    <t>Кемеровская обл, Золотой Китат, Алчедат, Яя</t>
  </si>
  <si>
    <t>Лебедев А.С. Иркутская область, г. Шелехов</t>
  </si>
  <si>
    <t>Гребенщиков В.В. Кемеровская область,  г. Новокузнецк</t>
  </si>
  <si>
    <t>Власов И.Н. Кемеровская область, г. Новокузнецк</t>
  </si>
  <si>
    <t>Власов И.Н. Кемеровская область,  г. Новокузнецк</t>
  </si>
  <si>
    <t>Федосов Е.Е. Тульская область, г. Тула</t>
  </si>
  <si>
    <t>Гребенщиков В. В. Кемеровская область,  г. Новокузнецк</t>
  </si>
  <si>
    <t>Кузнецкий Алатау,  р. Кия</t>
  </si>
  <si>
    <t>Кузнецкий Алатау, р. Кия</t>
  </si>
  <si>
    <t>Братский район, р. Вихоревка</t>
  </si>
  <si>
    <t>Кузнецкий Алатау, р. Томь.</t>
  </si>
  <si>
    <t>Горная Шория,  р.р. Кондома-Мундыбаш.</t>
  </si>
  <si>
    <t>Алтай, р. Песчаная</t>
  </si>
  <si>
    <t>* - В соответствии с ЕВСК «Нормы, требования и условия их выполнения по виду спорта «спортивный туризм» на 2014-2017 годы", квалификационный ранг спортивных соревнований - 16 баллов</t>
  </si>
  <si>
    <t>Измайлов Л.Д. (г. Иркутск, СВК)</t>
  </si>
  <si>
    <t>Макунин А.В. (г. Томск, СС3К)</t>
  </si>
  <si>
    <t>Сейда Е.А. Иркутская область,  г. Железногорск-Илимский</t>
  </si>
  <si>
    <t>Алхимов Р.Б. Иркутская область,  г. Железногорск-Илимский</t>
  </si>
  <si>
    <t>Возраст участников. На мужчине в пороге нет каски. Никаких страхующих судов не наблюдается. Неправильно распределено время тактически и стратегически. Пороги проходят сходу при слабом составе группы. Очень большая группа!</t>
  </si>
  <si>
    <t>Состав группы</t>
  </si>
  <si>
    <t>Коненкина Е.Л., Лоскутников И.А. Лебедев А.С., Мельников А.А., Новокшонова А.Г., Шадрин А.В.</t>
  </si>
  <si>
    <t>Сейда Е.А., Устименко М.Л., Москалёва В.В., Сабанцева Ю.И, Беляева Е.И., Волобуев И.С., Харинский Д.Д., Баданин С.М., Боднар А.С., Капустин Д.А</t>
  </si>
  <si>
    <t xml:space="preserve">Алхимов Р.Б., Горбатов И.Е. Демьянов М.Ю., Беляева Е.И., Сычова Н.И., Устименко М.Л, Москалёва В.В., Пищин К.И.,  Пермин Е.В., Романов М.С.,   Чудинов Е.В., Романова А.М. </t>
  </si>
  <si>
    <t>Ольхин Р.Р., Комаров Р.А.,  Комаров Е.А., Ашуров Н.М.,  Демин А.А., Конзачакова Л.Ф., Уваравов И.А., Пузенков А.А., Дениченко А.В., Куанышева М.А., Климова А.И., Буханов Я. Б. Гребенщиков В.В., Власов И.Н.</t>
  </si>
  <si>
    <t>Ольхин Р.Р., Комаров Р.А.,  Комаров Е.А., Ашуров Н.М.,  Демин А.А., Быков К.М., Уваравов И.А., Пузенков А.А., Нетяга П.В., Гребенщиков В.В., Власов И.Н.</t>
  </si>
  <si>
    <t>Умрилов Д.А., Боев И.Р., Ольхин Р.Р., Демин А.А., Кошкин З.Т., Пузенков А.А., Власов И.Н., Гребенщиков В.В.</t>
  </si>
  <si>
    <t>Ольхин Р.Р., Комаров Р.А.,  Комаров Е.А., Ашуров Н.М.,  Демин А.А., Конзачакова Л.Ф., Уваравов И.А., Пузенков А.А., Куанышева М.А., Климова А.И., Михайлович Л.Д., Гребенщиков В.В., Власов И.Н.</t>
  </si>
  <si>
    <t xml:space="preserve"> Трикозенко А.И., Федосов Е.Е., Киреева Е.С., Клименко А.Ю., Бугров Ф.О., Тимонина В.Н., Алексеев Д.Д., Елисеев Ан.В., Максимов С.Д., Елисеев Ар.В., Корнилова А.Ю., Лазарева М.В., Киреев Е.С., Филимонова С.П. , Трухачева Я.С., Горюнова Е.Е. , Горюнова А.Е. , Трикозенко М.А., Федосов Я.Е., Филиппов В.В., Филиппова О.В., Кожевников С.В., Которов А.М.</t>
  </si>
  <si>
    <t>Иванова М.Ю., Перов И.В., Перова Н.В., Пак Т.А., Бут Б.С., Попков В.С., Сенин Л.К., Гордиевских М.А., Желтухин Н.С., Перов Н.Ю., Медведева А.А., Мелешенко М.В., Скрипник М.Г., Смирнова Я.А., Федина А.Н., Денисов В.Д.</t>
  </si>
  <si>
    <t>Терниевская А.В., Кесельман М.М., Цыгикало К.А., Воронецкий В.С., Литвинова В.В., Лоскутова Ю.И., Карабатов Д.А., Шумилов А.Е., Пантелеева О.В., Большакова В.И., Балахнин А.Н.</t>
  </si>
  <si>
    <t>Подрованов А.Г., Вышлов К.Е., Богачева О.С., Аверина А.С., Дроголов М.А., Козлов Д.М., Горшенин Н.Е., Муктаганов С.Х.</t>
  </si>
  <si>
    <t>Кошкаров А.В., Шагапова Э.Ю., Буряков С.А., Коленционок И.А., Цыбанев А.С., Червач М.Ю., Гайсин Ф.С.</t>
  </si>
  <si>
    <t>Макунин А.А., Яковлев А.М., Дробов А.С., Чекалина Ю.А., Масляева М.С., Лыков Р.С.</t>
  </si>
  <si>
    <t>Мандракова Е.А., Терниевская А.В., Быков М.В., Петракова Н.И., Сорокина Е.В., Омельченко М.В., Омельченко Ю.В., Панфилов С.М., Шумилов А.В., Самцова А.М.</t>
  </si>
  <si>
    <t>Ищук А.В., Петикарь П.В., Лежнина Г.В., Царегородцев И.А., Литвишко Е.С., Жбанова А.А., Сорокина Е.В., Юринова Ю.А., Темникова В.А., Неупокоев И.А.</t>
  </si>
  <si>
    <t>Стабровский В.Н. (г. Владивосток, СС3К)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</si>
</sst>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04"/>
      <scheme val="minor"/>
    </font>
    <font>
      <b/>
      <sz val="8"/>
      <name val="Calibri"/>
      <family val="2"/>
      <charset val="204"/>
    </font>
    <font>
      <sz val="10"/>
      <color indexed="8"/>
      <name val="Calibri"/>
      <family val="2"/>
      <charset val="204"/>
    </font>
    <font>
      <sz val="8"/>
      <name val="Calibri"/>
      <family val="2"/>
      <charset val="204"/>
    </font>
    <font>
      <b/>
      <sz val="10"/>
      <name val="Arial"/>
      <family val="2"/>
      <charset val="204"/>
    </font>
    <font>
      <b/>
      <sz val="8"/>
      <name val="Arial"/>
      <family val="2"/>
      <charset val="204"/>
    </font>
    <font>
      <sz val="11"/>
      <name val="Times New Roman"/>
      <family val="1"/>
      <charset val="204"/>
    </font>
    <font>
      <sz val="12"/>
      <name val="Times New Roman"/>
      <family val="1"/>
      <charset val="204"/>
    </font>
    <font>
      <b/>
      <sz val="10"/>
      <color indexed="8"/>
      <name val="Arial"/>
      <family val="2"/>
      <charset val="204"/>
    </font>
    <font>
      <b/>
      <sz val="8"/>
      <name val="Times New Roman"/>
      <family val="1"/>
      <charset val="204"/>
    </font>
    <font>
      <b/>
      <sz val="8"/>
      <color indexed="8"/>
      <name val="Times New Roman"/>
      <family val="1"/>
      <charset val="204"/>
    </font>
    <font>
      <sz val="8"/>
      <color indexed="8"/>
      <name val="Times New Roman"/>
      <family val="1"/>
      <charset val="204"/>
    </font>
    <font>
      <sz val="9"/>
      <name val="Times New Roman"/>
      <family val="1"/>
      <charset val="204"/>
    </font>
    <font>
      <sz val="9"/>
      <name val="Arial"/>
      <family val="2"/>
      <charset val="204"/>
    </font>
    <font>
      <sz val="9"/>
      <color indexed="8"/>
      <name val="Times New Roman"/>
      <family val="1"/>
      <charset val="204"/>
    </font>
    <font>
      <sz val="9"/>
      <color indexed="8"/>
      <name val="Arial"/>
      <family val="2"/>
      <charset val="204"/>
    </font>
    <font>
      <sz val="11"/>
      <color indexed="8"/>
      <name val="Arial"/>
      <family val="2"/>
      <charset val="204"/>
    </font>
    <font>
      <b/>
      <sz val="9"/>
      <name val="Arial"/>
      <family val="2"/>
      <charset val="204"/>
    </font>
    <font>
      <sz val="9"/>
      <color indexed="8"/>
      <name val="Calibri"/>
      <family val="2"/>
      <charset val="204"/>
    </font>
    <font>
      <b/>
      <sz val="9"/>
      <name val="Calibri"/>
      <family val="2"/>
      <charset val="204"/>
    </font>
    <font>
      <b/>
      <sz val="9"/>
      <name val="Times New Roman"/>
      <family val="1"/>
      <charset val="204"/>
    </font>
    <font>
      <sz val="11"/>
      <color rgb="FF000000"/>
      <name val="Calibri"/>
      <family val="2"/>
      <charset val="204"/>
    </font>
    <font>
      <sz val="11"/>
      <color rgb="FFFF0000"/>
      <name val="Calibri"/>
      <family val="2"/>
      <charset val="204"/>
      <scheme val="minor"/>
    </font>
    <font>
      <sz val="8"/>
      <name val="Times New Roman"/>
      <family val="1"/>
      <charset val="204"/>
    </font>
    <font>
      <b/>
      <sz val="10"/>
      <name val="Times New Roman"/>
      <family val="1"/>
      <charset val="204"/>
    </font>
    <font>
      <sz val="7"/>
      <color indexed="8"/>
      <name val="Arial"/>
      <family val="2"/>
      <charset val="204"/>
    </font>
    <font>
      <sz val="7"/>
      <name val="Arial"/>
      <family val="2"/>
      <charset val="204"/>
    </font>
    <font>
      <sz val="7"/>
      <color theme="1"/>
      <name val="Calibri"/>
      <family val="2"/>
      <charset val="204"/>
      <scheme val="minor"/>
    </font>
    <font>
      <b/>
      <sz val="7"/>
      <name val="Times New Roman"/>
      <family val="1"/>
      <charset val="204"/>
    </font>
    <font>
      <sz val="7"/>
      <color indexed="8"/>
      <name val="Calibri"/>
      <family val="2"/>
      <charset val="204"/>
    </font>
    <font>
      <sz val="8"/>
      <name val="Arial"/>
      <family val="2"/>
      <charset val="204"/>
    </font>
  </fonts>
  <fills count="2">
    <fill>
      <patternFill patternType="none"/>
    </fill>
    <fill>
      <patternFill patternType="gray125"/>
    </fill>
  </fills>
  <borders count="68">
    <border>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0" fontId="21" fillId="0" borderId="0"/>
  </cellStyleXfs>
  <cellXfs count="355">
    <xf numFmtId="0" fontId="0" fillId="0" borderId="0" xfId="0"/>
    <xf numFmtId="0" fontId="1" fillId="0" borderId="0" xfId="0" applyFont="1"/>
    <xf numFmtId="0" fontId="0" fillId="0" borderId="0" xfId="0" applyFont="1"/>
    <xf numFmtId="0" fontId="2" fillId="0" borderId="0" xfId="0" applyFont="1"/>
    <xf numFmtId="0" fontId="5" fillId="0" borderId="0" xfId="0" applyFont="1"/>
    <xf numFmtId="0" fontId="4" fillId="0" borderId="0" xfId="0" applyFont="1"/>
    <xf numFmtId="0" fontId="6" fillId="0" borderId="0" xfId="0" applyFont="1" applyBorder="1"/>
    <xf numFmtId="0" fontId="6" fillId="0" borderId="0" xfId="0" applyFont="1" applyFill="1" applyBorder="1"/>
    <xf numFmtId="0" fontId="0" fillId="0" borderId="0" xfId="0" applyBorder="1"/>
    <xf numFmtId="0" fontId="7" fillId="0" borderId="0" xfId="0" applyFont="1" applyBorder="1"/>
    <xf numFmtId="0" fontId="7" fillId="0" borderId="0" xfId="0" applyFont="1" applyFill="1" applyBorder="1"/>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xf numFmtId="0" fontId="8" fillId="0" borderId="0" xfId="0" applyFont="1" applyBorder="1" applyAlignment="1">
      <alignment vertical="center" wrapText="1"/>
    </xf>
    <xf numFmtId="0" fontId="9" fillId="0" borderId="1" xfId="0" applyFont="1" applyBorder="1" applyAlignment="1">
      <alignment horizontal="left" vertical="center" wrapText="1"/>
    </xf>
    <xf numFmtId="0" fontId="12" fillId="0" borderId="10" xfId="0" applyFont="1" applyBorder="1" applyAlignment="1">
      <alignment horizontal="center" vertical="center" wrapText="1"/>
    </xf>
    <xf numFmtId="0" fontId="9" fillId="0" borderId="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2" fontId="13" fillId="0" borderId="12" xfId="0" applyNumberFormat="1" applyFont="1" applyBorder="1" applyAlignment="1">
      <alignment horizontal="center" vertical="center"/>
    </xf>
    <xf numFmtId="2" fontId="13" fillId="0" borderId="13" xfId="0" applyNumberFormat="1" applyFont="1" applyBorder="1" applyAlignment="1">
      <alignment horizontal="center" vertical="center"/>
    </xf>
    <xf numFmtId="0" fontId="11" fillId="0" borderId="20" xfId="0" applyFont="1" applyBorder="1" applyAlignment="1">
      <alignment horizontal="lef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8" fillId="0" borderId="15" xfId="0" applyFont="1" applyBorder="1" applyAlignment="1">
      <alignment vertical="center" wrapText="1"/>
    </xf>
    <xf numFmtId="0" fontId="9" fillId="0" borderId="25" xfId="0" applyFont="1" applyBorder="1" applyAlignment="1">
      <alignment vertical="center" wrapText="1"/>
    </xf>
    <xf numFmtId="0" fontId="5" fillId="0" borderId="17" xfId="0" applyFont="1" applyBorder="1" applyAlignment="1">
      <alignment horizontal="center" vertical="center"/>
    </xf>
    <xf numFmtId="0" fontId="12" fillId="0" borderId="17" xfId="0" applyFont="1" applyBorder="1" applyAlignment="1">
      <alignment horizontal="center" vertical="center" wrapText="1"/>
    </xf>
    <xf numFmtId="0" fontId="12" fillId="0" borderId="9" xfId="0" applyFont="1" applyBorder="1" applyAlignment="1">
      <alignment horizontal="center" vertical="center" wrapText="1"/>
    </xf>
    <xf numFmtId="2" fontId="13" fillId="0" borderId="17" xfId="0" applyNumberFormat="1" applyFont="1" applyBorder="1" applyAlignment="1">
      <alignment horizontal="center" vertical="center"/>
    </xf>
    <xf numFmtId="2" fontId="13" fillId="0" borderId="4" xfId="0" applyNumberFormat="1" applyFont="1" applyBorder="1" applyAlignment="1">
      <alignment horizontal="center" vertical="center"/>
    </xf>
    <xf numFmtId="2" fontId="13" fillId="0" borderId="9" xfId="0" applyNumberFormat="1" applyFont="1" applyBorder="1" applyAlignment="1">
      <alignment horizontal="center" vertical="center"/>
    </xf>
    <xf numFmtId="0" fontId="4" fillId="0" borderId="1" xfId="0" applyNumberFormat="1" applyFont="1" applyBorder="1" applyAlignment="1">
      <alignment horizontal="center" vertical="center"/>
    </xf>
    <xf numFmtId="0" fontId="0" fillId="0" borderId="28" xfId="0" applyBorder="1"/>
    <xf numFmtId="0" fontId="5" fillId="0" borderId="10" xfId="0" applyFont="1" applyBorder="1" applyAlignment="1">
      <alignment horizontal="center" vertical="center"/>
    </xf>
    <xf numFmtId="0" fontId="14" fillId="0" borderId="7" xfId="0" applyFont="1" applyBorder="1" applyAlignment="1">
      <alignment horizontal="center" vertical="center" wrapText="1"/>
    </xf>
    <xf numFmtId="2" fontId="13" fillId="0" borderId="10"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7" xfId="0" applyNumberFormat="1" applyFont="1" applyBorder="1" applyAlignment="1">
      <alignment horizontal="center" vertical="center"/>
    </xf>
    <xf numFmtId="0" fontId="4" fillId="0" borderId="2" xfId="0" applyNumberFormat="1" applyFont="1" applyBorder="1" applyAlignment="1">
      <alignment horizontal="center" vertical="center"/>
    </xf>
    <xf numFmtId="0" fontId="0" fillId="0" borderId="19" xfId="0" applyBorder="1"/>
    <xf numFmtId="0" fontId="9" fillId="0" borderId="2" xfId="0" applyFont="1" applyFill="1" applyBorder="1" applyAlignment="1">
      <alignment horizontal="left" vertical="center" wrapText="1"/>
    </xf>
    <xf numFmtId="49" fontId="4" fillId="0" borderId="2" xfId="0" applyNumberFormat="1" applyFont="1" applyBorder="1" applyAlignment="1">
      <alignment horizontal="center" vertical="center"/>
    </xf>
    <xf numFmtId="0" fontId="5" fillId="0" borderId="16" xfId="0" applyFont="1" applyBorder="1" applyAlignment="1">
      <alignment horizontal="center" vertical="center"/>
    </xf>
    <xf numFmtId="0" fontId="12" fillId="0" borderId="16" xfId="0" applyFont="1" applyBorder="1" applyAlignment="1">
      <alignment horizontal="center" vertical="center" wrapText="1"/>
    </xf>
    <xf numFmtId="2" fontId="13" fillId="0" borderId="16"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8" xfId="0" applyNumberFormat="1" applyFont="1" applyBorder="1" applyAlignment="1">
      <alignment horizontal="center" vertical="center"/>
    </xf>
    <xf numFmtId="0" fontId="4" fillId="0" borderId="3" xfId="0" applyNumberFormat="1" applyFont="1" applyBorder="1" applyAlignment="1">
      <alignment horizontal="center" vertical="center"/>
    </xf>
    <xf numFmtId="0" fontId="0" fillId="0" borderId="29" xfId="0" applyBorder="1"/>
    <xf numFmtId="0" fontId="16" fillId="0" borderId="0" xfId="0" applyFont="1"/>
    <xf numFmtId="0" fontId="17" fillId="0" borderId="15" xfId="0" applyFont="1" applyBorder="1" applyAlignment="1">
      <alignment vertical="center" wrapText="1"/>
    </xf>
    <xf numFmtId="0" fontId="0" fillId="0" borderId="15" xfId="0" applyBorder="1" applyAlignment="1"/>
    <xf numFmtId="0" fontId="0" fillId="0" borderId="15" xfId="0" applyBorder="1" applyAlignment="1"/>
    <xf numFmtId="0" fontId="13" fillId="0" borderId="0" xfId="0" applyFont="1" applyAlignment="1">
      <alignment wrapText="1"/>
    </xf>
    <xf numFmtId="0" fontId="18" fillId="0" borderId="0" xfId="0" applyFont="1"/>
    <xf numFmtId="0" fontId="17" fillId="0" borderId="0" xfId="0" applyFont="1"/>
    <xf numFmtId="0" fontId="19" fillId="0" borderId="0" xfId="0" applyFont="1"/>
    <xf numFmtId="0" fontId="14" fillId="0" borderId="8" xfId="0" applyFont="1" applyBorder="1" applyAlignment="1">
      <alignment horizontal="center" vertical="center" wrapText="1"/>
    </xf>
    <xf numFmtId="0" fontId="11" fillId="0" borderId="20" xfId="0" applyFont="1" applyBorder="1" applyAlignment="1">
      <alignment horizontal="center" vertical="center" wrapText="1"/>
    </xf>
    <xf numFmtId="2" fontId="13" fillId="0" borderId="40" xfId="0" applyNumberFormat="1" applyFont="1" applyBorder="1" applyAlignment="1">
      <alignment horizontal="center" vertical="center" wrapText="1"/>
    </xf>
    <xf numFmtId="2" fontId="13" fillId="0" borderId="39" xfId="0" applyNumberFormat="1" applyFont="1" applyBorder="1" applyAlignment="1">
      <alignment horizontal="center" vertical="center" wrapText="1"/>
    </xf>
    <xf numFmtId="2" fontId="13" fillId="0" borderId="18" xfId="0" applyNumberFormat="1" applyFont="1" applyBorder="1" applyAlignment="1">
      <alignment horizontal="center" vertical="center"/>
    </xf>
    <xf numFmtId="2" fontId="13" fillId="0" borderId="20" xfId="0" applyNumberFormat="1" applyFont="1" applyBorder="1" applyAlignment="1">
      <alignment horizontal="center" vertical="center"/>
    </xf>
    <xf numFmtId="2" fontId="13" fillId="0" borderId="22" xfId="0" applyNumberFormat="1" applyFont="1" applyBorder="1" applyAlignment="1">
      <alignment horizontal="center" vertical="center"/>
    </xf>
    <xf numFmtId="2" fontId="13" fillId="0" borderId="33" xfId="0" applyNumberFormat="1" applyFont="1" applyBorder="1" applyAlignment="1">
      <alignment horizontal="center" vertical="center" wrapText="1"/>
    </xf>
    <xf numFmtId="0" fontId="9" fillId="0" borderId="11" xfId="0" applyFont="1" applyBorder="1" applyAlignment="1">
      <alignment horizontal="left" vertical="center" wrapText="1"/>
    </xf>
    <xf numFmtId="0" fontId="20" fillId="0" borderId="11" xfId="0" applyFont="1" applyBorder="1" applyAlignment="1">
      <alignment horizontal="left" vertical="center" wrapText="1"/>
    </xf>
    <xf numFmtId="0" fontId="12" fillId="0" borderId="55"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19" xfId="0" applyFont="1" applyFill="1" applyBorder="1" applyAlignment="1">
      <alignment horizontal="left" vertical="center" wrapText="1"/>
    </xf>
    <xf numFmtId="0" fontId="5" fillId="0" borderId="55" xfId="0" applyFont="1" applyBorder="1" applyAlignment="1">
      <alignment horizontal="center" vertical="center"/>
    </xf>
    <xf numFmtId="0" fontId="13" fillId="0" borderId="56" xfId="0" applyFont="1" applyBorder="1" applyAlignment="1">
      <alignment horizontal="center" vertical="center" wrapText="1"/>
    </xf>
    <xf numFmtId="2" fontId="13" fillId="0" borderId="55" xfId="0" applyNumberFormat="1" applyFont="1" applyBorder="1" applyAlignment="1">
      <alignment horizontal="center" vertical="center"/>
    </xf>
    <xf numFmtId="2" fontId="13" fillId="0" borderId="56" xfId="0" applyNumberFormat="1" applyFont="1" applyBorder="1" applyAlignment="1">
      <alignment horizontal="center" vertical="center"/>
    </xf>
    <xf numFmtId="2" fontId="13" fillId="0" borderId="57" xfId="0" applyNumberFormat="1" applyFont="1" applyBorder="1" applyAlignment="1">
      <alignment horizontal="center" vertical="center"/>
    </xf>
    <xf numFmtId="2" fontId="13" fillId="0" borderId="58"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0" fillId="0" borderId="59" xfId="0" applyBorder="1"/>
    <xf numFmtId="0" fontId="20" fillId="0" borderId="28" xfId="0" applyFont="1" applyFill="1" applyBorder="1" applyAlignment="1">
      <alignment horizontal="left" vertical="center" wrapText="1"/>
    </xf>
    <xf numFmtId="0" fontId="9" fillId="0" borderId="11" xfId="0" applyFont="1" applyBorder="1" applyAlignment="1">
      <alignment horizontal="left" vertical="center" wrapText="1"/>
    </xf>
    <xf numFmtId="2" fontId="13" fillId="0" borderId="39" xfId="0" applyNumberFormat="1" applyFont="1" applyBorder="1" applyAlignment="1">
      <alignment horizontal="center" vertical="center" wrapText="1"/>
    </xf>
    <xf numFmtId="0" fontId="0" fillId="0" borderId="28" xfId="0" applyBorder="1" applyAlignment="1">
      <alignment wrapText="1"/>
    </xf>
    <xf numFmtId="0" fontId="0" fillId="0" borderId="19" xfId="0" applyBorder="1" applyAlignment="1">
      <alignment wrapText="1"/>
    </xf>
    <xf numFmtId="0" fontId="0" fillId="0" borderId="29" xfId="0" applyBorder="1" applyAlignment="1">
      <alignment wrapText="1"/>
    </xf>
    <xf numFmtId="0" fontId="0" fillId="0" borderId="0" xfId="0"/>
    <xf numFmtId="0" fontId="1" fillId="0" borderId="0" xfId="0" applyFont="1"/>
    <xf numFmtId="0" fontId="0" fillId="0" borderId="0" xfId="0" applyFont="1"/>
    <xf numFmtId="0" fontId="2" fillId="0" borderId="0" xfId="0" applyFont="1"/>
    <xf numFmtId="0" fontId="5" fillId="0" borderId="0" xfId="0" applyFont="1"/>
    <xf numFmtId="0" fontId="4" fillId="0" borderId="0" xfId="0" applyFont="1"/>
    <xf numFmtId="0" fontId="6" fillId="0" borderId="0" xfId="0" applyFont="1" applyBorder="1"/>
    <xf numFmtId="0" fontId="6" fillId="0" borderId="0" xfId="0" applyFont="1" applyFill="1" applyBorder="1"/>
    <xf numFmtId="0" fontId="0" fillId="0" borderId="0" xfId="0" applyBorder="1"/>
    <xf numFmtId="0" fontId="7" fillId="0" borderId="0" xfId="0" applyFont="1" applyBorder="1"/>
    <xf numFmtId="0" fontId="7" fillId="0" borderId="0" xfId="0" applyFont="1" applyFill="1" applyBorder="1"/>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xf numFmtId="0" fontId="8" fillId="0" borderId="0" xfId="0" applyFont="1" applyBorder="1" applyAlignment="1">
      <alignment vertical="center" wrapText="1"/>
    </xf>
    <xf numFmtId="0" fontId="9" fillId="0" borderId="1" xfId="0" applyFont="1" applyBorder="1" applyAlignment="1">
      <alignment horizontal="left" vertical="center" wrapText="1"/>
    </xf>
    <xf numFmtId="0" fontId="12" fillId="0" borderId="10" xfId="0" applyFont="1" applyBorder="1" applyAlignment="1">
      <alignment horizontal="center" vertical="center" wrapText="1"/>
    </xf>
    <xf numFmtId="0" fontId="9" fillId="0" borderId="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2" fontId="13" fillId="0" borderId="12" xfId="0" applyNumberFormat="1" applyFont="1" applyBorder="1" applyAlignment="1">
      <alignment horizontal="center" vertical="center"/>
    </xf>
    <xf numFmtId="2" fontId="13" fillId="0" borderId="13" xfId="0" applyNumberFormat="1" applyFont="1" applyBorder="1" applyAlignment="1">
      <alignment horizontal="center" vertical="center"/>
    </xf>
    <xf numFmtId="0" fontId="11" fillId="0" borderId="20" xfId="0" applyFont="1" applyBorder="1" applyAlignment="1">
      <alignment horizontal="lef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8" fillId="0" borderId="15" xfId="0" applyFont="1" applyBorder="1" applyAlignment="1">
      <alignment vertical="center" wrapText="1"/>
    </xf>
    <xf numFmtId="0" fontId="9" fillId="0" borderId="25" xfId="0" applyFont="1" applyBorder="1" applyAlignment="1">
      <alignment vertical="center" wrapText="1"/>
    </xf>
    <xf numFmtId="0" fontId="5" fillId="0" borderId="17" xfId="0" applyFont="1" applyBorder="1" applyAlignment="1">
      <alignment horizontal="center" vertical="center"/>
    </xf>
    <xf numFmtId="0" fontId="12" fillId="0" borderId="17" xfId="0" applyFont="1" applyBorder="1" applyAlignment="1">
      <alignment horizontal="center" vertical="center" wrapText="1"/>
    </xf>
    <xf numFmtId="0" fontId="12" fillId="0" borderId="9" xfId="0" applyFont="1" applyBorder="1" applyAlignment="1">
      <alignment horizontal="center" vertical="center" wrapText="1"/>
    </xf>
    <xf numFmtId="2" fontId="13" fillId="0" borderId="17" xfId="0" applyNumberFormat="1" applyFont="1" applyBorder="1" applyAlignment="1">
      <alignment horizontal="center" vertical="center"/>
    </xf>
    <xf numFmtId="2" fontId="13" fillId="0" borderId="4" xfId="0" applyNumberFormat="1" applyFont="1" applyBorder="1" applyAlignment="1">
      <alignment horizontal="center" vertical="center"/>
    </xf>
    <xf numFmtId="2" fontId="13" fillId="0" borderId="9" xfId="0" applyNumberFormat="1" applyFont="1" applyBorder="1" applyAlignment="1">
      <alignment horizontal="center" vertical="center"/>
    </xf>
    <xf numFmtId="0" fontId="4" fillId="0" borderId="1" xfId="0" applyNumberFormat="1" applyFont="1" applyBorder="1" applyAlignment="1">
      <alignment horizontal="center" vertical="center"/>
    </xf>
    <xf numFmtId="0" fontId="0" fillId="0" borderId="28" xfId="0" applyBorder="1"/>
    <xf numFmtId="0" fontId="5" fillId="0" borderId="10" xfId="0" applyFont="1" applyBorder="1" applyAlignment="1">
      <alignment horizontal="center" vertical="center"/>
    </xf>
    <xf numFmtId="0" fontId="14" fillId="0" borderId="7" xfId="0" applyFont="1" applyBorder="1" applyAlignment="1">
      <alignment horizontal="center" vertical="center" wrapText="1"/>
    </xf>
    <xf numFmtId="2" fontId="13" fillId="0" borderId="10"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7" xfId="0" applyNumberFormat="1" applyFont="1" applyBorder="1" applyAlignment="1">
      <alignment horizontal="center" vertical="center"/>
    </xf>
    <xf numFmtId="0" fontId="4" fillId="0" borderId="2" xfId="0" applyNumberFormat="1" applyFont="1" applyBorder="1" applyAlignment="1">
      <alignment horizontal="center" vertical="center"/>
    </xf>
    <xf numFmtId="0" fontId="9" fillId="0" borderId="2" xfId="0" applyFont="1" applyFill="1" applyBorder="1" applyAlignment="1">
      <alignment horizontal="left" vertical="center" wrapText="1"/>
    </xf>
    <xf numFmtId="49" fontId="4" fillId="0" borderId="2" xfId="0" applyNumberFormat="1" applyFont="1" applyBorder="1" applyAlignment="1">
      <alignment horizontal="center" vertical="center"/>
    </xf>
    <xf numFmtId="0" fontId="5" fillId="0" borderId="16" xfId="0" applyFont="1" applyBorder="1" applyAlignment="1">
      <alignment horizontal="center" vertical="center"/>
    </xf>
    <xf numFmtId="0" fontId="12" fillId="0" borderId="16" xfId="0" applyFont="1" applyBorder="1" applyAlignment="1">
      <alignment horizontal="center" vertical="center" wrapText="1"/>
    </xf>
    <xf numFmtId="2" fontId="13" fillId="0" borderId="16"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8" xfId="0" applyNumberFormat="1" applyFont="1" applyBorder="1" applyAlignment="1">
      <alignment horizontal="center" vertical="center"/>
    </xf>
    <xf numFmtId="0" fontId="4" fillId="0" borderId="3" xfId="0" applyNumberFormat="1" applyFont="1" applyBorder="1" applyAlignment="1">
      <alignment horizontal="center" vertical="center"/>
    </xf>
    <xf numFmtId="0" fontId="0" fillId="0" borderId="29" xfId="0" applyBorder="1"/>
    <xf numFmtId="0" fontId="16" fillId="0" borderId="0" xfId="0" applyFont="1"/>
    <xf numFmtId="0" fontId="17" fillId="0" borderId="15" xfId="0" applyFont="1" applyBorder="1" applyAlignment="1">
      <alignment vertical="center" wrapText="1"/>
    </xf>
    <xf numFmtId="0" fontId="0" fillId="0" borderId="15" xfId="0" applyBorder="1" applyAlignment="1"/>
    <xf numFmtId="0" fontId="13" fillId="0" borderId="0" xfId="0" applyFont="1" applyAlignment="1">
      <alignment wrapText="1"/>
    </xf>
    <xf numFmtId="0" fontId="18" fillId="0" borderId="0" xfId="0" applyFont="1"/>
    <xf numFmtId="0" fontId="17" fillId="0" borderId="0" xfId="0" applyFont="1"/>
    <xf numFmtId="0" fontId="19" fillId="0" borderId="0" xfId="0" applyFont="1"/>
    <xf numFmtId="0" fontId="14" fillId="0" borderId="8" xfId="0" applyFont="1" applyBorder="1" applyAlignment="1">
      <alignment horizontal="center" vertical="center" wrapText="1"/>
    </xf>
    <xf numFmtId="0" fontId="11" fillId="0" borderId="20" xfId="0" applyFont="1" applyBorder="1" applyAlignment="1">
      <alignment horizontal="center" vertical="center" wrapText="1"/>
    </xf>
    <xf numFmtId="2" fontId="13" fillId="0" borderId="40" xfId="0" applyNumberFormat="1" applyFont="1" applyBorder="1" applyAlignment="1">
      <alignment horizontal="center" vertical="center" wrapText="1"/>
    </xf>
    <xf numFmtId="2" fontId="13" fillId="0" borderId="18" xfId="0" applyNumberFormat="1" applyFont="1" applyBorder="1" applyAlignment="1">
      <alignment horizontal="center" vertical="center"/>
    </xf>
    <xf numFmtId="2" fontId="13" fillId="0" borderId="20" xfId="0" applyNumberFormat="1" applyFont="1" applyBorder="1" applyAlignment="1">
      <alignment horizontal="center" vertical="center"/>
    </xf>
    <xf numFmtId="2" fontId="13" fillId="0" borderId="22" xfId="0" applyNumberFormat="1" applyFont="1" applyBorder="1" applyAlignment="1">
      <alignment horizontal="center" vertical="center"/>
    </xf>
    <xf numFmtId="2" fontId="13" fillId="0" borderId="33" xfId="0" applyNumberFormat="1" applyFont="1" applyBorder="1" applyAlignment="1">
      <alignment horizontal="center" vertical="center" wrapText="1"/>
    </xf>
    <xf numFmtId="0" fontId="20" fillId="0" borderId="11" xfId="0" applyFont="1" applyBorder="1" applyAlignment="1">
      <alignment horizontal="left" vertical="center" wrapText="1"/>
    </xf>
    <xf numFmtId="0" fontId="12" fillId="0" borderId="55"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19" xfId="0" applyFont="1" applyFill="1" applyBorder="1" applyAlignment="1">
      <alignment horizontal="left" vertical="center" wrapText="1"/>
    </xf>
    <xf numFmtId="0" fontId="5" fillId="0" borderId="55" xfId="0" applyFont="1" applyBorder="1" applyAlignment="1">
      <alignment horizontal="center" vertical="center"/>
    </xf>
    <xf numFmtId="0" fontId="13" fillId="0" borderId="56" xfId="0" applyFont="1" applyBorder="1" applyAlignment="1">
      <alignment horizontal="center" vertical="center" wrapText="1"/>
    </xf>
    <xf numFmtId="2" fontId="13" fillId="0" borderId="55" xfId="0" applyNumberFormat="1" applyFont="1" applyBorder="1" applyAlignment="1">
      <alignment horizontal="center" vertical="center"/>
    </xf>
    <xf numFmtId="2" fontId="13" fillId="0" borderId="56" xfId="0" applyNumberFormat="1" applyFont="1" applyBorder="1" applyAlignment="1">
      <alignment horizontal="center" vertical="center"/>
    </xf>
    <xf numFmtId="2" fontId="13" fillId="0" borderId="57" xfId="0" applyNumberFormat="1" applyFont="1" applyBorder="1" applyAlignment="1">
      <alignment horizontal="center" vertical="center"/>
    </xf>
    <xf numFmtId="2" fontId="13" fillId="0" borderId="58"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20" fillId="0" borderId="28" xfId="0" applyFont="1" applyFill="1" applyBorder="1" applyAlignment="1">
      <alignment horizontal="left" vertical="center" wrapText="1"/>
    </xf>
    <xf numFmtId="0" fontId="9" fillId="0" borderId="11" xfId="0" applyFont="1" applyBorder="1" applyAlignment="1">
      <alignment horizontal="left" vertical="center" wrapText="1"/>
    </xf>
    <xf numFmtId="2" fontId="13" fillId="0" borderId="39" xfId="0" applyNumberFormat="1" applyFont="1" applyBorder="1" applyAlignment="1">
      <alignment horizontal="center" vertical="center" wrapText="1"/>
    </xf>
    <xf numFmtId="0" fontId="0" fillId="0" borderId="59" xfId="0" applyBorder="1" applyAlignment="1">
      <alignment wrapText="1"/>
    </xf>
    <xf numFmtId="0" fontId="0" fillId="0" borderId="19" xfId="0" applyBorder="1"/>
    <xf numFmtId="0" fontId="0" fillId="0" borderId="59" xfId="0" applyBorder="1"/>
    <xf numFmtId="2" fontId="13" fillId="0" borderId="39" xfId="0" applyNumberFormat="1" applyFont="1" applyBorder="1" applyAlignment="1">
      <alignment horizontal="center" vertical="center" wrapText="1"/>
    </xf>
    <xf numFmtId="0" fontId="9" fillId="0" borderId="11" xfId="0" applyFont="1" applyBorder="1" applyAlignment="1">
      <alignment horizontal="left" vertical="center" wrapText="1"/>
    </xf>
    <xf numFmtId="0" fontId="0" fillId="0" borderId="28" xfId="0" applyFont="1" applyBorder="1" applyAlignment="1">
      <alignment wrapText="1"/>
    </xf>
    <xf numFmtId="4" fontId="13" fillId="0" borderId="10"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13" fillId="0" borderId="20" xfId="0" applyNumberFormat="1" applyFont="1" applyBorder="1" applyAlignment="1">
      <alignment horizontal="center" vertical="center"/>
    </xf>
    <xf numFmtId="4" fontId="13" fillId="0" borderId="7" xfId="0" applyNumberFormat="1" applyFont="1" applyBorder="1" applyAlignment="1">
      <alignment horizontal="center" vertical="center"/>
    </xf>
    <xf numFmtId="0" fontId="0" fillId="0" borderId="19" xfId="0" applyFont="1" applyBorder="1" applyAlignment="1">
      <alignment wrapText="1"/>
    </xf>
    <xf numFmtId="4" fontId="13" fillId="0" borderId="55" xfId="0" applyNumberFormat="1" applyFont="1" applyBorder="1" applyAlignment="1">
      <alignment horizontal="center" vertical="center"/>
    </xf>
    <xf numFmtId="4" fontId="13" fillId="0" borderId="56" xfId="0" applyNumberFormat="1" applyFont="1" applyBorder="1" applyAlignment="1">
      <alignment horizontal="center" vertical="center"/>
    </xf>
    <xf numFmtId="4" fontId="13" fillId="0" borderId="57" xfId="0" applyNumberFormat="1" applyFont="1" applyBorder="1" applyAlignment="1">
      <alignment horizontal="center" vertical="center"/>
    </xf>
    <xf numFmtId="4" fontId="13" fillId="0" borderId="58" xfId="0" applyNumberFormat="1" applyFont="1" applyBorder="1" applyAlignment="1">
      <alignment horizontal="center" vertical="center"/>
    </xf>
    <xf numFmtId="0" fontId="0" fillId="0" borderId="59" xfId="0" applyFont="1" applyBorder="1" applyAlignment="1">
      <alignment wrapText="1"/>
    </xf>
    <xf numFmtId="4" fontId="13" fillId="0" borderId="16"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3" fillId="0" borderId="22" xfId="0" applyNumberFormat="1" applyFont="1" applyBorder="1" applyAlignment="1">
      <alignment horizontal="center" vertical="center"/>
    </xf>
    <xf numFmtId="4" fontId="13" fillId="0" borderId="8" xfId="0" applyNumberFormat="1" applyFont="1" applyBorder="1" applyAlignment="1">
      <alignment horizontal="center" vertical="center"/>
    </xf>
    <xf numFmtId="0" fontId="9" fillId="0" borderId="2"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2" fontId="13" fillId="0" borderId="17" xfId="0" applyNumberFormat="1" applyFont="1" applyBorder="1" applyAlignment="1">
      <alignment horizontal="center" vertical="center"/>
    </xf>
    <xf numFmtId="2" fontId="13" fillId="0" borderId="4" xfId="0" applyNumberFormat="1" applyFont="1" applyBorder="1" applyAlignment="1">
      <alignment horizontal="center" vertical="center"/>
    </xf>
    <xf numFmtId="2" fontId="13" fillId="0" borderId="9" xfId="0" applyNumberFormat="1" applyFont="1" applyBorder="1" applyAlignment="1">
      <alignment horizontal="center" vertical="center"/>
    </xf>
    <xf numFmtId="0" fontId="5" fillId="0" borderId="10" xfId="0" applyFont="1" applyBorder="1" applyAlignment="1">
      <alignment horizontal="center" vertical="center"/>
    </xf>
    <xf numFmtId="2" fontId="13" fillId="0" borderId="10"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7" xfId="0" applyNumberFormat="1" applyFont="1" applyBorder="1" applyAlignment="1">
      <alignment horizontal="center" vertical="center"/>
    </xf>
    <xf numFmtId="0" fontId="9" fillId="0" borderId="2" xfId="0" applyFont="1" applyFill="1" applyBorder="1" applyAlignment="1">
      <alignment horizontal="left" vertical="center" wrapText="1"/>
    </xf>
    <xf numFmtId="0" fontId="5" fillId="0" borderId="16" xfId="0" applyFont="1" applyBorder="1" applyAlignment="1">
      <alignment horizontal="center" vertical="center"/>
    </xf>
    <xf numFmtId="2" fontId="13" fillId="0" borderId="16"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8" xfId="0" applyNumberFormat="1" applyFont="1" applyBorder="1" applyAlignment="1">
      <alignment horizontal="center" vertical="center"/>
    </xf>
    <xf numFmtId="2" fontId="13" fillId="0" borderId="18" xfId="0" applyNumberFormat="1" applyFont="1" applyBorder="1" applyAlignment="1">
      <alignment horizontal="center" vertical="center"/>
    </xf>
    <xf numFmtId="2" fontId="13" fillId="0" borderId="20" xfId="0" applyNumberFormat="1" applyFont="1" applyBorder="1" applyAlignment="1">
      <alignment horizontal="center" vertical="center"/>
    </xf>
    <xf numFmtId="2" fontId="13" fillId="0" borderId="22" xfId="0" applyNumberFormat="1" applyFont="1" applyBorder="1" applyAlignment="1">
      <alignment horizontal="center" vertical="center"/>
    </xf>
    <xf numFmtId="0" fontId="9" fillId="0" borderId="11" xfId="0" applyFont="1" applyBorder="1" applyAlignment="1">
      <alignment horizontal="left" vertical="center" wrapText="1"/>
    </xf>
    <xf numFmtId="0" fontId="20" fillId="0" borderId="19" xfId="0" applyFont="1" applyFill="1" applyBorder="1" applyAlignment="1">
      <alignment horizontal="left" vertical="center" wrapText="1"/>
    </xf>
    <xf numFmtId="0" fontId="5" fillId="0" borderId="55" xfId="0" applyFont="1" applyBorder="1" applyAlignment="1">
      <alignment horizontal="center" vertical="center"/>
    </xf>
    <xf numFmtId="2" fontId="13" fillId="0" borderId="55" xfId="0" applyNumberFormat="1" applyFont="1" applyBorder="1" applyAlignment="1">
      <alignment horizontal="center" vertical="center"/>
    </xf>
    <xf numFmtId="2" fontId="13" fillId="0" borderId="56" xfId="0" applyNumberFormat="1" applyFont="1" applyBorder="1" applyAlignment="1">
      <alignment horizontal="center" vertical="center"/>
    </xf>
    <xf numFmtId="2" fontId="13" fillId="0" borderId="57" xfId="0" applyNumberFormat="1" applyFont="1" applyBorder="1" applyAlignment="1">
      <alignment horizontal="center" vertical="center"/>
    </xf>
    <xf numFmtId="2" fontId="13" fillId="0" borderId="58" xfId="0" applyNumberFormat="1" applyFont="1" applyBorder="1" applyAlignment="1">
      <alignment horizontal="center" vertical="center"/>
    </xf>
    <xf numFmtId="0" fontId="20" fillId="0" borderId="2" xfId="0" applyFont="1" applyBorder="1" applyAlignment="1">
      <alignment horizontal="left" vertical="center" wrapText="1"/>
    </xf>
    <xf numFmtId="0" fontId="20" fillId="0" borderId="11"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19" xfId="0" applyFont="1" applyFill="1" applyBorder="1" applyAlignment="1">
      <alignment horizontal="left" vertical="center" wrapText="1"/>
    </xf>
    <xf numFmtId="0" fontId="11" fillId="0" borderId="7" xfId="0" applyFont="1" applyBorder="1" applyAlignment="1">
      <alignment horizontal="left" vertical="center" wrapText="1"/>
    </xf>
    <xf numFmtId="0" fontId="0" fillId="0" borderId="19" xfId="0" applyBorder="1" applyAlignment="1"/>
    <xf numFmtId="0" fontId="23" fillId="0" borderId="8" xfId="0" applyFont="1" applyBorder="1" applyAlignment="1">
      <alignment horizontal="center" vertical="center" wrapText="1"/>
    </xf>
    <xf numFmtId="9" fontId="9" fillId="0" borderId="65" xfId="0" applyNumberFormat="1" applyFont="1" applyBorder="1" applyAlignment="1">
      <alignment horizontal="center" vertical="center" wrapText="1"/>
    </xf>
    <xf numFmtId="10" fontId="9" fillId="0" borderId="63" xfId="0" applyNumberFormat="1" applyFont="1" applyBorder="1" applyAlignment="1">
      <alignment horizontal="center" vertical="center" wrapText="1"/>
    </xf>
    <xf numFmtId="10" fontId="9" fillId="0" borderId="64"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4"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2" fontId="13" fillId="0" borderId="6" xfId="0" applyNumberFormat="1" applyFont="1" applyBorder="1" applyAlignment="1">
      <alignment horizontal="center" vertical="center" wrapText="1"/>
    </xf>
    <xf numFmtId="0" fontId="12" fillId="0" borderId="65"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9" fillId="0" borderId="9"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3"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25" fillId="0" borderId="0" xfId="0" applyFont="1"/>
    <xf numFmtId="0" fontId="26" fillId="0" borderId="0" xfId="0" applyFont="1" applyBorder="1" applyAlignment="1">
      <alignment vertical="center" wrapText="1"/>
    </xf>
    <xf numFmtId="0" fontId="27" fillId="0" borderId="0" xfId="0" applyFont="1" applyBorder="1" applyAlignment="1"/>
    <xf numFmtId="0" fontId="27" fillId="0" borderId="0" xfId="0" applyFont="1"/>
    <xf numFmtId="0" fontId="26" fillId="0" borderId="0" xfId="0" applyFont="1"/>
    <xf numFmtId="0" fontId="28" fillId="0" borderId="0" xfId="0" applyFont="1" applyBorder="1" applyAlignment="1">
      <alignment horizontal="center" vertical="center" wrapText="1"/>
    </xf>
    <xf numFmtId="0" fontId="26" fillId="0" borderId="0" xfId="0" applyFont="1" applyAlignment="1">
      <alignment wrapText="1"/>
    </xf>
    <xf numFmtId="0" fontId="29" fillId="0" borderId="0" xfId="0" applyFont="1"/>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21" xfId="0" applyFont="1"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2" fontId="13" fillId="0" borderId="36" xfId="0" applyNumberFormat="1" applyFont="1" applyBorder="1" applyAlignment="1">
      <alignment horizontal="center" vertical="center" wrapText="1"/>
    </xf>
    <xf numFmtId="2" fontId="13" fillId="0" borderId="37" xfId="0" applyNumberFormat="1" applyFont="1" applyBorder="1" applyAlignment="1">
      <alignment horizontal="center" vertical="center" wrapText="1"/>
    </xf>
    <xf numFmtId="2" fontId="13" fillId="0" borderId="27" xfId="0" applyNumberFormat="1" applyFont="1" applyBorder="1" applyAlignment="1">
      <alignment horizontal="center" vertical="center" wrapText="1"/>
    </xf>
    <xf numFmtId="2" fontId="13" fillId="0" borderId="23" xfId="0" applyNumberFormat="1" applyFont="1" applyBorder="1" applyAlignment="1">
      <alignment horizontal="center" vertical="center" wrapText="1"/>
    </xf>
    <xf numFmtId="2" fontId="13" fillId="0" borderId="51" xfId="0" applyNumberFormat="1" applyFont="1" applyBorder="1" applyAlignment="1">
      <alignment horizontal="center" vertical="center" wrapText="1"/>
    </xf>
    <xf numFmtId="2" fontId="13" fillId="0" borderId="53"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2" fontId="13" fillId="0" borderId="39" xfId="0" applyNumberFormat="1" applyFont="1" applyBorder="1" applyAlignment="1">
      <alignment horizontal="center" vertical="center" wrapText="1"/>
    </xf>
    <xf numFmtId="2" fontId="13" fillId="0" borderId="41" xfId="0" applyNumberFormat="1" applyFont="1" applyBorder="1" applyAlignment="1">
      <alignment horizontal="center" vertical="center" wrapText="1"/>
    </xf>
    <xf numFmtId="2" fontId="13" fillId="0" borderId="42" xfId="0" applyNumberFormat="1" applyFont="1" applyBorder="1" applyAlignment="1">
      <alignment horizontal="center" vertical="center" wrapText="1"/>
    </xf>
    <xf numFmtId="0" fontId="13" fillId="0" borderId="30" xfId="0" applyFont="1" applyBorder="1" applyAlignment="1">
      <alignment horizontal="center" vertical="center"/>
    </xf>
    <xf numFmtId="0" fontId="15" fillId="0" borderId="31" xfId="0" applyFont="1" applyBorder="1"/>
    <xf numFmtId="0" fontId="15" fillId="0" borderId="32" xfId="0" applyFont="1" applyBorder="1"/>
    <xf numFmtId="0" fontId="13" fillId="0" borderId="4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1" xfId="0" applyFont="1" applyBorder="1" applyAlignment="1">
      <alignment horizontal="center" vertical="center" wrapText="1"/>
    </xf>
    <xf numFmtId="2" fontId="13" fillId="0" borderId="38" xfId="0" applyNumberFormat="1" applyFont="1" applyBorder="1" applyAlignment="1">
      <alignment horizontal="center" vertical="center" wrapText="1"/>
    </xf>
    <xf numFmtId="2" fontId="13" fillId="0" borderId="45" xfId="0" applyNumberFormat="1" applyFont="1" applyBorder="1" applyAlignment="1">
      <alignment horizontal="center" vertical="center" wrapText="1"/>
    </xf>
    <xf numFmtId="2" fontId="13" fillId="0" borderId="46" xfId="0" applyNumberFormat="1" applyFont="1" applyBorder="1" applyAlignment="1">
      <alignment horizontal="center" vertical="center" wrapText="1"/>
    </xf>
    <xf numFmtId="2" fontId="13" fillId="0" borderId="47" xfId="0" applyNumberFormat="1" applyFont="1" applyBorder="1" applyAlignment="1">
      <alignment horizontal="center" vertical="center" wrapText="1"/>
    </xf>
    <xf numFmtId="0" fontId="9" fillId="0" borderId="30" xfId="0" applyFont="1" applyFill="1" applyBorder="1" applyAlignment="1">
      <alignment horizontal="center" wrapText="1"/>
    </xf>
    <xf numFmtId="0" fontId="9" fillId="0" borderId="31" xfId="0" applyFont="1" applyFill="1" applyBorder="1" applyAlignment="1">
      <alignment horizontal="center" wrapText="1"/>
    </xf>
    <xf numFmtId="0" fontId="9" fillId="0" borderId="32" xfId="0" applyFont="1" applyFill="1" applyBorder="1" applyAlignment="1">
      <alignment horizontal="center" wrapText="1"/>
    </xf>
    <xf numFmtId="0" fontId="9" fillId="0" borderId="11" xfId="0" applyFont="1" applyBorder="1" applyAlignment="1">
      <alignment horizontal="left" vertical="center" wrapText="1"/>
    </xf>
    <xf numFmtId="0" fontId="9" fillId="0" borderId="33" xfId="0" applyFont="1" applyBorder="1" applyAlignment="1">
      <alignment horizontal="left" vertical="center" wrapText="1"/>
    </xf>
    <xf numFmtId="0" fontId="9" fillId="0" borderId="50" xfId="0" applyFont="1" applyBorder="1"/>
    <xf numFmtId="0" fontId="9" fillId="0" borderId="51" xfId="0" applyFont="1" applyBorder="1"/>
    <xf numFmtId="0" fontId="9" fillId="0" borderId="10" xfId="0" applyFont="1" applyBorder="1"/>
    <xf numFmtId="0" fontId="9" fillId="0" borderId="20" xfId="0" applyFont="1" applyBorder="1"/>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7" xfId="0" applyFont="1" applyBorder="1" applyAlignment="1">
      <alignment vertical="center"/>
    </xf>
    <xf numFmtId="0" fontId="9" fillId="0" borderId="18" xfId="0" applyFont="1" applyBorder="1" applyAlignment="1">
      <alignment vertical="center"/>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0" xfId="0" applyFont="1" applyBorder="1" applyAlignment="1">
      <alignment vertical="center"/>
    </xf>
    <xf numFmtId="0" fontId="9" fillId="0" borderId="20" xfId="0" applyFont="1" applyBorder="1" applyAlignment="1">
      <alignment vertical="center"/>
    </xf>
    <xf numFmtId="0" fontId="9" fillId="0" borderId="16" xfId="0" applyFont="1" applyBorder="1"/>
    <xf numFmtId="0" fontId="9" fillId="0" borderId="22" xfId="0" applyFont="1" applyBorder="1"/>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4" xfId="0" applyFont="1" applyFill="1" applyBorder="1" applyAlignment="1">
      <alignment horizontal="center" wrapText="1"/>
    </xf>
    <xf numFmtId="0" fontId="9" fillId="0" borderId="15" xfId="0" applyFont="1" applyFill="1" applyBorder="1" applyAlignment="1">
      <alignment horizontal="center" wrapText="1"/>
    </xf>
    <xf numFmtId="0" fontId="9" fillId="0" borderId="45" xfId="0" applyFont="1" applyFill="1" applyBorder="1" applyAlignment="1">
      <alignment horizontal="center"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0" fontId="13" fillId="0" borderId="5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2" fontId="13" fillId="0" borderId="60"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6" xfId="0" applyNumberFormat="1" applyFont="1" applyBorder="1" applyAlignment="1">
      <alignment horizontal="center" vertical="center" wrapText="1"/>
    </xf>
    <xf numFmtId="2" fontId="13" fillId="0" borderId="61" xfId="0" applyNumberFormat="1" applyFont="1" applyBorder="1" applyAlignment="1">
      <alignment horizontal="center" vertical="center" wrapText="1"/>
    </xf>
    <xf numFmtId="2" fontId="13" fillId="0" borderId="7"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0" fontId="23" fillId="0" borderId="6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2" fontId="13" fillId="0" borderId="3" xfId="0" applyNumberFormat="1" applyFont="1" applyBorder="1" applyAlignment="1">
      <alignment horizontal="center" vertical="center"/>
    </xf>
    <xf numFmtId="2" fontId="13" fillId="0" borderId="14" xfId="0" applyNumberFormat="1" applyFont="1" applyBorder="1" applyAlignment="1">
      <alignment horizontal="center" vertical="center"/>
    </xf>
    <xf numFmtId="2" fontId="13" fillId="0" borderId="48" xfId="0" applyNumberFormat="1" applyFont="1" applyBorder="1" applyAlignment="1">
      <alignment horizontal="center" vertical="center"/>
    </xf>
    <xf numFmtId="0" fontId="13" fillId="0" borderId="6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2" fontId="13" fillId="0" borderId="10" xfId="0" applyNumberFormat="1" applyFont="1" applyBorder="1" applyAlignment="1">
      <alignment horizontal="center" vertical="center" wrapText="1"/>
    </xf>
    <xf numFmtId="2" fontId="13" fillId="0" borderId="16" xfId="0" applyNumberFormat="1" applyFont="1" applyBorder="1" applyAlignment="1">
      <alignment horizontal="center" vertical="center" wrapText="1"/>
    </xf>
    <xf numFmtId="0" fontId="13" fillId="0" borderId="50" xfId="0" applyFont="1" applyBorder="1" applyAlignment="1">
      <alignment horizontal="center" vertical="center"/>
    </xf>
    <xf numFmtId="0" fontId="15" fillId="0" borderId="60" xfId="0" applyFont="1" applyBorder="1"/>
    <xf numFmtId="0" fontId="15" fillId="0" borderId="61" xfId="0" applyFont="1" applyBorder="1"/>
    <xf numFmtId="2" fontId="23" fillId="0" borderId="66" xfId="0" applyNumberFormat="1" applyFont="1" applyBorder="1" applyAlignment="1">
      <alignment horizontal="center" vertical="center" wrapText="1"/>
    </xf>
    <xf numFmtId="2" fontId="23" fillId="0" borderId="67" xfId="0" applyNumberFormat="1" applyFont="1" applyBorder="1" applyAlignment="1">
      <alignment horizontal="center" vertical="center" wrapText="1"/>
    </xf>
    <xf numFmtId="2" fontId="23" fillId="0" borderId="40" xfId="0" applyNumberFormat="1" applyFont="1" applyBorder="1" applyAlignment="1">
      <alignment horizontal="center" vertical="center" wrapText="1"/>
    </xf>
    <xf numFmtId="0" fontId="23"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56" xfId="0" applyFont="1" applyBorder="1" applyAlignment="1">
      <alignment horizontal="left" vertical="center" wrapText="1"/>
    </xf>
    <xf numFmtId="0" fontId="30" fillId="0" borderId="0" xfId="0" applyFont="1" applyAlignment="1">
      <alignmen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28575</xdr:rowOff>
    </xdr:from>
    <xdr:to>
      <xdr:col>1</xdr:col>
      <xdr:colOff>790575</xdr:colOff>
      <xdr:row>3</xdr:row>
      <xdr:rowOff>0</xdr:rowOff>
    </xdr:to>
    <xdr:pic>
      <xdr:nvPicPr>
        <xdr:cNvPr id="2"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0</xdr:row>
      <xdr:rowOff>28575</xdr:rowOff>
    </xdr:from>
    <xdr:to>
      <xdr:col>1</xdr:col>
      <xdr:colOff>790575</xdr:colOff>
      <xdr:row>3</xdr:row>
      <xdr:rowOff>0</xdr:rowOff>
    </xdr:to>
    <xdr:pic>
      <xdr:nvPicPr>
        <xdr:cNvPr id="2"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xdr:colOff>
      <xdr:row>0</xdr:row>
      <xdr:rowOff>28575</xdr:rowOff>
    </xdr:from>
    <xdr:to>
      <xdr:col>1</xdr:col>
      <xdr:colOff>790575</xdr:colOff>
      <xdr:row>3</xdr:row>
      <xdr:rowOff>0</xdr:rowOff>
    </xdr:to>
    <xdr:pic>
      <xdr:nvPicPr>
        <xdr:cNvPr id="2"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xdr:colOff>
      <xdr:row>0</xdr:row>
      <xdr:rowOff>28575</xdr:rowOff>
    </xdr:from>
    <xdr:to>
      <xdr:col>1</xdr:col>
      <xdr:colOff>790575</xdr:colOff>
      <xdr:row>3</xdr:row>
      <xdr:rowOff>0</xdr:rowOff>
    </xdr:to>
    <xdr:pic>
      <xdr:nvPicPr>
        <xdr:cNvPr id="3073"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xdr:colOff>
      <xdr:row>0</xdr:row>
      <xdr:rowOff>28575</xdr:rowOff>
    </xdr:from>
    <xdr:to>
      <xdr:col>1</xdr:col>
      <xdr:colOff>790575</xdr:colOff>
      <xdr:row>3</xdr:row>
      <xdr:rowOff>0</xdr:rowOff>
    </xdr:to>
    <xdr:pic>
      <xdr:nvPicPr>
        <xdr:cNvPr id="2"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22" zoomScale="150" zoomScaleNormal="150" workbookViewId="0">
      <selection activeCell="H35" sqref="H35"/>
    </sheetView>
  </sheetViews>
  <sheetFormatPr defaultRowHeight="15" x14ac:dyDescent="0.25"/>
  <cols>
    <col min="1" max="1" width="3.28515625" style="87" customWidth="1"/>
    <col min="2" max="2" width="28" style="87" customWidth="1"/>
    <col min="3" max="3" width="19.7109375" style="87" customWidth="1"/>
    <col min="4" max="4" width="3.28515625" style="87" customWidth="1"/>
    <col min="5" max="5" width="12.28515625" style="87" customWidth="1"/>
    <col min="6" max="6" width="5.7109375" style="87" customWidth="1"/>
    <col min="7" max="7" width="5.140625" style="87" customWidth="1"/>
    <col min="8" max="8" width="5.42578125" style="87" customWidth="1"/>
    <col min="9" max="9" width="5.28515625" style="87" customWidth="1"/>
    <col min="10" max="10" width="5.5703125" style="87" customWidth="1"/>
    <col min="11" max="11" width="5.140625" style="87" customWidth="1"/>
    <col min="12" max="12" width="5.42578125" style="87" customWidth="1"/>
    <col min="13" max="13" width="9.5703125" style="87" customWidth="1"/>
    <col min="14" max="14" width="6.28515625" style="87" customWidth="1"/>
    <col min="15" max="15" width="29.5703125" style="87" customWidth="1"/>
    <col min="16" max="16" width="15.42578125" style="87" customWidth="1"/>
    <col min="17" max="16384" width="9.140625" style="87"/>
  </cols>
  <sheetData>
    <row r="1" spans="1:21" ht="16.149999999999999" customHeight="1" x14ac:dyDescent="0.25">
      <c r="A1" s="285" t="s">
        <v>0</v>
      </c>
      <c r="B1" s="286"/>
      <c r="C1" s="289" t="s">
        <v>13</v>
      </c>
      <c r="D1" s="290"/>
      <c r="E1" s="291"/>
      <c r="F1" s="111"/>
      <c r="G1" s="112"/>
      <c r="H1" s="112"/>
      <c r="I1" s="112"/>
      <c r="J1" s="112"/>
      <c r="K1" s="112"/>
      <c r="L1" s="112"/>
      <c r="M1" s="112"/>
      <c r="N1" s="101"/>
      <c r="O1" s="101"/>
      <c r="P1" s="113"/>
      <c r="Q1" s="93"/>
      <c r="R1" s="94"/>
      <c r="S1" s="94"/>
      <c r="T1" s="94"/>
      <c r="U1" s="93"/>
    </row>
    <row r="2" spans="1:21" ht="9.6" customHeight="1" x14ac:dyDescent="0.25">
      <c r="A2" s="287"/>
      <c r="B2" s="288"/>
      <c r="C2" s="292"/>
      <c r="D2" s="293"/>
      <c r="E2" s="294"/>
      <c r="F2" s="111"/>
      <c r="G2" s="112"/>
      <c r="H2" s="112"/>
      <c r="I2" s="112"/>
      <c r="J2" s="112"/>
      <c r="K2" s="112"/>
      <c r="L2" s="112"/>
      <c r="M2" s="112"/>
      <c r="N2" s="101"/>
      <c r="O2" s="101"/>
      <c r="P2" s="101"/>
      <c r="Q2" s="93"/>
      <c r="R2" s="94"/>
      <c r="S2" s="94"/>
      <c r="T2" s="94"/>
      <c r="U2" s="93"/>
    </row>
    <row r="3" spans="1:21" ht="16.149999999999999" customHeight="1" x14ac:dyDescent="0.25">
      <c r="A3" s="287"/>
      <c r="B3" s="288"/>
      <c r="C3" s="292"/>
      <c r="D3" s="293"/>
      <c r="E3" s="294"/>
      <c r="F3" s="111"/>
      <c r="G3" s="112"/>
      <c r="H3" s="112"/>
      <c r="I3" s="112"/>
      <c r="J3" s="112"/>
      <c r="K3" s="112"/>
      <c r="L3" s="112"/>
      <c r="M3" s="112"/>
      <c r="O3" s="101"/>
      <c r="P3" s="101"/>
      <c r="Q3" s="93"/>
      <c r="R3" s="94"/>
      <c r="S3" s="94"/>
      <c r="T3" s="94"/>
      <c r="U3" s="93"/>
    </row>
    <row r="4" spans="1:21" ht="4.1500000000000004" customHeight="1" x14ac:dyDescent="0.25">
      <c r="A4" s="287"/>
      <c r="B4" s="288"/>
      <c r="C4" s="295"/>
      <c r="D4" s="296"/>
      <c r="E4" s="297"/>
      <c r="F4" s="111"/>
      <c r="G4" s="112"/>
      <c r="H4" s="112"/>
      <c r="I4" s="112"/>
      <c r="J4" s="112"/>
      <c r="K4" s="112"/>
      <c r="L4" s="112"/>
      <c r="M4" s="112"/>
      <c r="N4" s="101"/>
      <c r="O4" s="101"/>
      <c r="P4" s="101"/>
      <c r="Q4" s="98"/>
      <c r="R4" s="99"/>
      <c r="S4" s="99"/>
      <c r="T4" s="99"/>
      <c r="U4" s="98"/>
    </row>
    <row r="5" spans="1:21" ht="16.149999999999999" customHeight="1" x14ac:dyDescent="0.25">
      <c r="A5" s="298" t="s">
        <v>1</v>
      </c>
      <c r="B5" s="299"/>
      <c r="C5" s="300" t="s">
        <v>35</v>
      </c>
      <c r="D5" s="301"/>
      <c r="E5" s="302"/>
      <c r="F5" s="111"/>
      <c r="G5" s="112"/>
      <c r="H5" s="112"/>
      <c r="I5" s="112"/>
      <c r="J5" s="112"/>
      <c r="K5" s="112"/>
      <c r="L5" s="112"/>
      <c r="M5" s="112"/>
      <c r="N5" s="101"/>
      <c r="O5" s="101"/>
      <c r="P5" s="101"/>
      <c r="Q5" s="93"/>
      <c r="R5" s="94"/>
      <c r="S5" s="94"/>
      <c r="T5" s="94"/>
      <c r="U5" s="93"/>
    </row>
    <row r="6" spans="1:21" ht="16.149999999999999" customHeight="1" x14ac:dyDescent="0.25">
      <c r="A6" s="303" t="s">
        <v>2</v>
      </c>
      <c r="B6" s="304"/>
      <c r="C6" s="300" t="s">
        <v>18</v>
      </c>
      <c r="D6" s="301"/>
      <c r="E6" s="302"/>
      <c r="F6" s="111"/>
      <c r="G6" s="112"/>
      <c r="H6" s="112"/>
      <c r="I6" s="112"/>
      <c r="J6" s="112"/>
      <c r="K6" s="112"/>
      <c r="L6" s="112"/>
      <c r="M6" s="112"/>
      <c r="N6" s="111"/>
      <c r="O6" s="111"/>
      <c r="P6" s="111"/>
      <c r="Q6" s="111"/>
      <c r="R6" s="94"/>
      <c r="S6" s="94"/>
      <c r="T6" s="94"/>
      <c r="U6" s="93"/>
    </row>
    <row r="7" spans="1:21" ht="16.149999999999999" customHeight="1" x14ac:dyDescent="0.25">
      <c r="A7" s="303" t="s">
        <v>3</v>
      </c>
      <c r="B7" s="304"/>
      <c r="C7" s="300" t="s">
        <v>11</v>
      </c>
      <c r="D7" s="301"/>
      <c r="E7" s="302"/>
      <c r="F7" s="114"/>
      <c r="G7" s="111"/>
      <c r="H7" s="111"/>
      <c r="I7" s="111"/>
      <c r="J7" s="111"/>
      <c r="K7" s="111"/>
      <c r="L7" s="111"/>
      <c r="M7" s="111"/>
      <c r="N7" s="101"/>
      <c r="O7" s="101"/>
      <c r="P7" s="101"/>
      <c r="Q7" s="95"/>
      <c r="R7" s="95"/>
      <c r="S7" s="95"/>
      <c r="T7" s="95"/>
      <c r="U7" s="95"/>
    </row>
    <row r="8" spans="1:21" ht="18.75" customHeight="1" thickBot="1" x14ac:dyDescent="0.3">
      <c r="A8" s="305" t="s">
        <v>4</v>
      </c>
      <c r="B8" s="306"/>
      <c r="C8" s="307" t="s">
        <v>5</v>
      </c>
      <c r="D8" s="308"/>
      <c r="E8" s="309"/>
      <c r="F8" s="114"/>
      <c r="G8" s="293" t="s">
        <v>36</v>
      </c>
      <c r="H8" s="293"/>
      <c r="I8" s="293"/>
      <c r="J8" s="293"/>
      <c r="K8" s="293"/>
      <c r="L8" s="293"/>
      <c r="M8" s="111" t="s">
        <v>12</v>
      </c>
      <c r="N8" s="101"/>
      <c r="O8" s="101"/>
      <c r="P8" s="101"/>
      <c r="Q8" s="96"/>
      <c r="R8" s="97"/>
      <c r="S8" s="97"/>
      <c r="T8" s="97"/>
      <c r="U8" s="96"/>
    </row>
    <row r="9" spans="1:21" s="100" customFormat="1" ht="15" customHeight="1" thickBot="1" x14ac:dyDescent="0.3">
      <c r="A9" s="280" t="s">
        <v>20</v>
      </c>
      <c r="B9" s="281"/>
      <c r="C9" s="281"/>
      <c r="D9" s="281"/>
      <c r="E9" s="282"/>
      <c r="F9" s="283" t="s">
        <v>63</v>
      </c>
      <c r="G9" s="284"/>
      <c r="H9" s="284"/>
      <c r="I9" s="284"/>
      <c r="J9" s="284"/>
      <c r="K9" s="284"/>
      <c r="L9" s="284"/>
      <c r="M9" s="111"/>
      <c r="N9" s="101"/>
      <c r="O9" s="101"/>
      <c r="P9" s="101"/>
    </row>
    <row r="10" spans="1:21" s="89" customFormat="1" ht="15.6" customHeight="1" thickBot="1" x14ac:dyDescent="0.3">
      <c r="A10" s="267" t="s">
        <v>6</v>
      </c>
      <c r="B10" s="270" t="s">
        <v>9</v>
      </c>
      <c r="C10" s="273" t="s">
        <v>17</v>
      </c>
      <c r="D10" s="260" t="s">
        <v>7</v>
      </c>
      <c r="E10" s="277" t="s">
        <v>8</v>
      </c>
      <c r="F10" s="264" t="s">
        <v>21</v>
      </c>
      <c r="G10" s="265"/>
      <c r="H10" s="265"/>
      <c r="I10" s="265"/>
      <c r="J10" s="265"/>
      <c r="K10" s="265"/>
      <c r="L10" s="266"/>
      <c r="M10" s="246" t="s">
        <v>22</v>
      </c>
      <c r="N10" s="249" t="s">
        <v>10</v>
      </c>
      <c r="O10" s="252" t="s">
        <v>16</v>
      </c>
    </row>
    <row r="11" spans="1:21" s="89" customFormat="1" x14ac:dyDescent="0.25">
      <c r="A11" s="268"/>
      <c r="B11" s="271"/>
      <c r="C11" s="274"/>
      <c r="D11" s="276"/>
      <c r="E11" s="278"/>
      <c r="F11" s="254" t="s">
        <v>23</v>
      </c>
      <c r="G11" s="256" t="s">
        <v>24</v>
      </c>
      <c r="H11" s="258" t="s">
        <v>25</v>
      </c>
      <c r="I11" s="259"/>
      <c r="J11" s="259"/>
      <c r="K11" s="260" t="s">
        <v>26</v>
      </c>
      <c r="L11" s="262" t="s">
        <v>27</v>
      </c>
      <c r="M11" s="247"/>
      <c r="N11" s="250"/>
      <c r="O11" s="253"/>
    </row>
    <row r="12" spans="1:21" s="89" customFormat="1" ht="15.75" thickBot="1" x14ac:dyDescent="0.3">
      <c r="A12" s="269"/>
      <c r="B12" s="272"/>
      <c r="C12" s="275"/>
      <c r="D12" s="261"/>
      <c r="E12" s="279"/>
      <c r="F12" s="255"/>
      <c r="G12" s="257"/>
      <c r="H12" s="169" t="s">
        <v>60</v>
      </c>
      <c r="I12" s="147" t="s">
        <v>61</v>
      </c>
      <c r="J12" s="151" t="s">
        <v>62</v>
      </c>
      <c r="K12" s="261"/>
      <c r="L12" s="263"/>
      <c r="M12" s="248"/>
      <c r="N12" s="251"/>
      <c r="O12" s="253"/>
    </row>
    <row r="13" spans="1:21" ht="21" x14ac:dyDescent="0.25">
      <c r="A13" s="115">
        <v>1</v>
      </c>
      <c r="B13" s="102" t="s">
        <v>19</v>
      </c>
      <c r="C13" s="116" t="s">
        <v>28</v>
      </c>
      <c r="D13" s="105">
        <v>3</v>
      </c>
      <c r="E13" s="117" t="s">
        <v>39</v>
      </c>
      <c r="F13" s="189">
        <v>27</v>
      </c>
      <c r="G13" s="190">
        <v>0</v>
      </c>
      <c r="H13" s="190">
        <v>0</v>
      </c>
      <c r="I13" s="190">
        <v>4</v>
      </c>
      <c r="J13" s="201">
        <v>3</v>
      </c>
      <c r="K13" s="201">
        <v>0</v>
      </c>
      <c r="L13" s="191">
        <v>5</v>
      </c>
      <c r="M13" s="108">
        <f>SUM(F13:L13)</f>
        <v>39</v>
      </c>
      <c r="N13" s="121"/>
      <c r="O13" s="122"/>
    </row>
    <row r="14" spans="1:21" ht="31.5" x14ac:dyDescent="0.25">
      <c r="A14" s="123">
        <v>2</v>
      </c>
      <c r="B14" s="104" t="s">
        <v>49</v>
      </c>
      <c r="C14" s="103" t="s">
        <v>44</v>
      </c>
      <c r="D14" s="106">
        <v>2</v>
      </c>
      <c r="E14" s="124" t="s">
        <v>40</v>
      </c>
      <c r="F14" s="193">
        <v>13</v>
      </c>
      <c r="G14" s="194">
        <v>0</v>
      </c>
      <c r="H14" s="194">
        <v>-6</v>
      </c>
      <c r="I14" s="194">
        <v>-1</v>
      </c>
      <c r="J14" s="202">
        <v>0</v>
      </c>
      <c r="K14" s="202">
        <v>0</v>
      </c>
      <c r="L14" s="195">
        <v>2</v>
      </c>
      <c r="M14" s="109">
        <f t="shared" ref="M14:M27" si="0">SUM(F14:L14)</f>
        <v>8</v>
      </c>
      <c r="N14" s="128"/>
      <c r="O14" s="167"/>
    </row>
    <row r="15" spans="1:21" ht="31.5" x14ac:dyDescent="0.25">
      <c r="A15" s="123">
        <v>3</v>
      </c>
      <c r="B15" s="104" t="s">
        <v>50</v>
      </c>
      <c r="C15" s="103" t="s">
        <v>42</v>
      </c>
      <c r="D15" s="106">
        <v>3</v>
      </c>
      <c r="E15" s="124" t="s">
        <v>41</v>
      </c>
      <c r="F15" s="193">
        <v>14</v>
      </c>
      <c r="G15" s="194">
        <v>0</v>
      </c>
      <c r="H15" s="194">
        <v>-6</v>
      </c>
      <c r="I15" s="194">
        <v>-4</v>
      </c>
      <c r="J15" s="202">
        <v>0</v>
      </c>
      <c r="K15" s="202">
        <v>0</v>
      </c>
      <c r="L15" s="195">
        <v>2</v>
      </c>
      <c r="M15" s="109">
        <f t="shared" si="0"/>
        <v>6</v>
      </c>
      <c r="N15" s="128"/>
      <c r="O15" s="167"/>
    </row>
    <row r="16" spans="1:21" ht="31.5" x14ac:dyDescent="0.25">
      <c r="A16" s="123">
        <v>4</v>
      </c>
      <c r="B16" s="129" t="s">
        <v>51</v>
      </c>
      <c r="C16" s="103" t="s">
        <v>56</v>
      </c>
      <c r="D16" s="106">
        <v>2</v>
      </c>
      <c r="E16" s="124" t="s">
        <v>43</v>
      </c>
      <c r="F16" s="193">
        <v>11</v>
      </c>
      <c r="G16" s="194">
        <v>0</v>
      </c>
      <c r="H16" s="194">
        <v>3</v>
      </c>
      <c r="I16" s="194">
        <v>3</v>
      </c>
      <c r="J16" s="202">
        <v>0.5</v>
      </c>
      <c r="K16" s="202">
        <v>1</v>
      </c>
      <c r="L16" s="195">
        <v>3</v>
      </c>
      <c r="M16" s="109">
        <f t="shared" si="0"/>
        <v>21.5</v>
      </c>
      <c r="N16" s="130"/>
      <c r="O16" s="167"/>
    </row>
    <row r="17" spans="1:16" ht="36" x14ac:dyDescent="0.25">
      <c r="A17" s="123">
        <v>5</v>
      </c>
      <c r="B17" s="129" t="s">
        <v>52</v>
      </c>
      <c r="C17" s="103" t="s">
        <v>57</v>
      </c>
      <c r="D17" s="106">
        <v>2</v>
      </c>
      <c r="E17" s="110" t="s">
        <v>45</v>
      </c>
      <c r="F17" s="193">
        <v>15</v>
      </c>
      <c r="G17" s="194">
        <v>0</v>
      </c>
      <c r="H17" s="194">
        <v>1</v>
      </c>
      <c r="I17" s="194">
        <v>4</v>
      </c>
      <c r="J17" s="202">
        <v>3</v>
      </c>
      <c r="K17" s="202">
        <v>3</v>
      </c>
      <c r="L17" s="195">
        <v>3</v>
      </c>
      <c r="M17" s="109">
        <f t="shared" si="0"/>
        <v>29</v>
      </c>
      <c r="N17" s="130"/>
      <c r="O17" s="167"/>
    </row>
    <row r="18" spans="1:16" ht="31.5" x14ac:dyDescent="0.25">
      <c r="A18" s="123">
        <v>6</v>
      </c>
      <c r="B18" s="129" t="s">
        <v>48</v>
      </c>
      <c r="C18" s="103" t="s">
        <v>46</v>
      </c>
      <c r="D18" s="106">
        <v>3</v>
      </c>
      <c r="E18" s="124" t="s">
        <v>47</v>
      </c>
      <c r="F18" s="193">
        <v>23</v>
      </c>
      <c r="G18" s="194">
        <v>0</v>
      </c>
      <c r="H18" s="194">
        <v>4</v>
      </c>
      <c r="I18" s="194">
        <v>4</v>
      </c>
      <c r="J18" s="202">
        <v>1</v>
      </c>
      <c r="K18" s="202">
        <v>0</v>
      </c>
      <c r="L18" s="195">
        <v>3</v>
      </c>
      <c r="M18" s="109">
        <f t="shared" si="0"/>
        <v>35</v>
      </c>
      <c r="N18" s="128"/>
      <c r="O18" s="167"/>
    </row>
    <row r="19" spans="1:16" ht="31.5" x14ac:dyDescent="0.25">
      <c r="A19" s="123">
        <v>7</v>
      </c>
      <c r="B19" s="129" t="s">
        <v>48</v>
      </c>
      <c r="C19" s="103" t="s">
        <v>54</v>
      </c>
      <c r="D19" s="106">
        <v>1</v>
      </c>
      <c r="E19" s="146" t="s">
        <v>53</v>
      </c>
      <c r="F19" s="193">
        <v>4</v>
      </c>
      <c r="G19" s="194">
        <v>0</v>
      </c>
      <c r="H19" s="194">
        <v>2</v>
      </c>
      <c r="I19" s="194">
        <v>2</v>
      </c>
      <c r="J19" s="202">
        <v>0.5</v>
      </c>
      <c r="K19" s="202">
        <v>1</v>
      </c>
      <c r="L19" s="195">
        <v>4</v>
      </c>
      <c r="M19" s="109">
        <f t="shared" si="0"/>
        <v>13.5</v>
      </c>
      <c r="N19" s="128"/>
      <c r="O19" s="167"/>
    </row>
    <row r="20" spans="1:16" ht="24.75" thickBot="1" x14ac:dyDescent="0.3">
      <c r="A20" s="131">
        <v>8</v>
      </c>
      <c r="B20" s="170" t="s">
        <v>59</v>
      </c>
      <c r="C20" s="132" t="s">
        <v>55</v>
      </c>
      <c r="D20" s="107">
        <v>2</v>
      </c>
      <c r="E20" s="145" t="s">
        <v>58</v>
      </c>
      <c r="F20" s="207">
        <v>13</v>
      </c>
      <c r="G20" s="208">
        <v>0</v>
      </c>
      <c r="H20" s="208">
        <v>-6</v>
      </c>
      <c r="I20" s="208">
        <v>-6</v>
      </c>
      <c r="J20" s="209">
        <v>-3</v>
      </c>
      <c r="K20" s="209">
        <v>-1</v>
      </c>
      <c r="L20" s="210">
        <v>3</v>
      </c>
      <c r="M20" s="109">
        <f t="shared" si="0"/>
        <v>0</v>
      </c>
      <c r="N20" s="162"/>
      <c r="O20" s="168"/>
    </row>
    <row r="21" spans="1:16" ht="24" x14ac:dyDescent="0.25">
      <c r="A21" s="156">
        <v>9</v>
      </c>
      <c r="B21" s="163" t="s">
        <v>65</v>
      </c>
      <c r="C21" s="103" t="s">
        <v>66</v>
      </c>
      <c r="D21" s="157">
        <v>1</v>
      </c>
      <c r="E21" s="154" t="s">
        <v>64</v>
      </c>
      <c r="F21" s="207">
        <v>4</v>
      </c>
      <c r="G21" s="208">
        <v>0</v>
      </c>
      <c r="H21" s="208">
        <v>2</v>
      </c>
      <c r="I21" s="208">
        <v>0.5</v>
      </c>
      <c r="J21" s="209">
        <v>-0.5</v>
      </c>
      <c r="K21" s="209">
        <v>0</v>
      </c>
      <c r="L21" s="210">
        <v>2</v>
      </c>
      <c r="M21" s="109">
        <f t="shared" si="0"/>
        <v>8</v>
      </c>
      <c r="N21" s="162"/>
      <c r="O21" s="168"/>
      <c r="P21" s="91"/>
    </row>
    <row r="22" spans="1:16" s="90" customFormat="1" ht="33.75" customHeight="1" x14ac:dyDescent="0.25">
      <c r="A22" s="156">
        <v>10</v>
      </c>
      <c r="B22" s="155" t="s">
        <v>67</v>
      </c>
      <c r="C22" s="153" t="s">
        <v>69</v>
      </c>
      <c r="D22" s="157">
        <v>1</v>
      </c>
      <c r="E22" s="154" t="s">
        <v>68</v>
      </c>
      <c r="F22" s="207">
        <v>4</v>
      </c>
      <c r="G22" s="208">
        <v>0</v>
      </c>
      <c r="H22" s="208">
        <v>0.5</v>
      </c>
      <c r="I22" s="208">
        <v>0.5</v>
      </c>
      <c r="J22" s="209">
        <v>0.5</v>
      </c>
      <c r="K22" s="209">
        <v>0</v>
      </c>
      <c r="L22" s="210">
        <v>2</v>
      </c>
      <c r="M22" s="109">
        <f t="shared" si="0"/>
        <v>7.5</v>
      </c>
      <c r="N22" s="162"/>
      <c r="O22" s="168"/>
      <c r="P22" s="92"/>
    </row>
    <row r="23" spans="1:16" ht="25.5" customHeight="1" x14ac:dyDescent="0.25">
      <c r="A23" s="156">
        <v>11</v>
      </c>
      <c r="B23" s="155" t="s">
        <v>71</v>
      </c>
      <c r="C23" s="103" t="s">
        <v>66</v>
      </c>
      <c r="D23" s="157">
        <v>1</v>
      </c>
      <c r="E23" s="154" t="s">
        <v>70</v>
      </c>
      <c r="F23" s="207">
        <v>4</v>
      </c>
      <c r="G23" s="208">
        <v>0</v>
      </c>
      <c r="H23" s="208">
        <v>0.5</v>
      </c>
      <c r="I23" s="208">
        <v>0</v>
      </c>
      <c r="J23" s="209">
        <v>0.5</v>
      </c>
      <c r="K23" s="209">
        <v>1</v>
      </c>
      <c r="L23" s="210">
        <v>2</v>
      </c>
      <c r="M23" s="109">
        <f t="shared" si="0"/>
        <v>8</v>
      </c>
      <c r="N23" s="162"/>
      <c r="O23" s="166"/>
      <c r="P23" s="88"/>
    </row>
    <row r="24" spans="1:16" ht="25.5" customHeight="1" x14ac:dyDescent="0.25">
      <c r="A24" s="156">
        <v>12</v>
      </c>
      <c r="B24" s="155" t="s">
        <v>72</v>
      </c>
      <c r="C24" s="153" t="s">
        <v>74</v>
      </c>
      <c r="D24" s="157">
        <v>2</v>
      </c>
      <c r="E24" s="154" t="s">
        <v>73</v>
      </c>
      <c r="F24" s="207">
        <v>13</v>
      </c>
      <c r="G24" s="208">
        <v>0</v>
      </c>
      <c r="H24" s="208">
        <v>1</v>
      </c>
      <c r="I24" s="208">
        <v>1</v>
      </c>
      <c r="J24" s="209">
        <v>0.5</v>
      </c>
      <c r="K24" s="209">
        <v>0</v>
      </c>
      <c r="L24" s="210">
        <v>2</v>
      </c>
      <c r="M24" s="109">
        <f t="shared" si="0"/>
        <v>17.5</v>
      </c>
      <c r="N24" s="162"/>
      <c r="O24" s="168"/>
      <c r="P24" s="88"/>
    </row>
    <row r="25" spans="1:16" x14ac:dyDescent="0.25">
      <c r="A25" s="156">
        <v>13</v>
      </c>
      <c r="B25" s="155" t="s">
        <v>75</v>
      </c>
      <c r="C25" s="153" t="s">
        <v>77</v>
      </c>
      <c r="D25" s="157">
        <v>2</v>
      </c>
      <c r="E25" s="154" t="s">
        <v>76</v>
      </c>
      <c r="F25" s="207">
        <v>11</v>
      </c>
      <c r="G25" s="208">
        <v>0</v>
      </c>
      <c r="H25" s="208">
        <v>1</v>
      </c>
      <c r="I25" s="208">
        <v>2</v>
      </c>
      <c r="J25" s="209">
        <v>1</v>
      </c>
      <c r="K25" s="209">
        <v>0</v>
      </c>
      <c r="L25" s="210">
        <v>3</v>
      </c>
      <c r="M25" s="109">
        <f t="shared" si="0"/>
        <v>18</v>
      </c>
      <c r="N25" s="162"/>
      <c r="O25" s="168"/>
      <c r="P25" s="88"/>
    </row>
    <row r="26" spans="1:16" ht="24.75" thickBot="1" x14ac:dyDescent="0.3">
      <c r="A26" s="131">
        <v>14</v>
      </c>
      <c r="B26" s="152" t="s">
        <v>80</v>
      </c>
      <c r="C26" s="132" t="s">
        <v>79</v>
      </c>
      <c r="D26" s="107">
        <v>2</v>
      </c>
      <c r="E26" s="145" t="s">
        <v>78</v>
      </c>
      <c r="F26" s="198">
        <v>13</v>
      </c>
      <c r="G26" s="199">
        <v>0</v>
      </c>
      <c r="H26" s="199">
        <v>3</v>
      </c>
      <c r="I26" s="199">
        <v>2</v>
      </c>
      <c r="J26" s="203">
        <v>2</v>
      </c>
      <c r="K26" s="203">
        <v>0</v>
      </c>
      <c r="L26" s="200">
        <v>3</v>
      </c>
      <c r="M26" s="109">
        <f t="shared" si="0"/>
        <v>23</v>
      </c>
      <c r="N26" s="136"/>
      <c r="O26" s="137"/>
    </row>
    <row r="27" spans="1:16" ht="15.75" thickBot="1" x14ac:dyDescent="0.3">
      <c r="A27" s="131">
        <v>15</v>
      </c>
      <c r="B27" s="152" t="s">
        <v>82</v>
      </c>
      <c r="C27" s="132" t="s">
        <v>83</v>
      </c>
      <c r="D27" s="107">
        <v>3</v>
      </c>
      <c r="E27" s="145" t="s">
        <v>81</v>
      </c>
      <c r="F27" s="198">
        <v>20</v>
      </c>
      <c r="G27" s="199">
        <v>0</v>
      </c>
      <c r="H27" s="199">
        <v>2</v>
      </c>
      <c r="I27" s="199">
        <v>2</v>
      </c>
      <c r="J27" s="203">
        <v>3</v>
      </c>
      <c r="K27" s="203">
        <v>0</v>
      </c>
      <c r="L27" s="200">
        <v>3</v>
      </c>
      <c r="M27" s="109">
        <f t="shared" si="0"/>
        <v>30</v>
      </c>
      <c r="N27" s="136"/>
      <c r="O27" s="137"/>
    </row>
    <row r="28" spans="1:16" x14ac:dyDescent="0.25">
      <c r="A28" s="138"/>
      <c r="B28" s="139"/>
      <c r="C28" s="140"/>
      <c r="D28" s="140"/>
      <c r="E28" s="140"/>
      <c r="F28" s="140"/>
      <c r="G28" s="140"/>
      <c r="H28" s="140"/>
      <c r="M28" s="91"/>
      <c r="N28" s="91"/>
      <c r="O28" s="91"/>
    </row>
    <row r="29" spans="1:16" x14ac:dyDescent="0.25">
      <c r="A29" s="92"/>
      <c r="B29" s="141" t="s">
        <v>29</v>
      </c>
      <c r="C29" s="142" t="s">
        <v>30</v>
      </c>
      <c r="D29" s="141"/>
      <c r="E29" s="141"/>
      <c r="F29" s="142" t="s">
        <v>14</v>
      </c>
      <c r="G29" s="141"/>
      <c r="H29" s="142"/>
      <c r="I29" s="141"/>
      <c r="J29" s="141"/>
      <c r="K29" s="141"/>
      <c r="L29" s="143"/>
      <c r="M29" s="142" t="s">
        <v>37</v>
      </c>
      <c r="N29" s="143"/>
      <c r="O29" s="143"/>
    </row>
    <row r="30" spans="1:16" x14ac:dyDescent="0.25">
      <c r="A30" s="88"/>
      <c r="B30" s="141"/>
      <c r="C30" s="142" t="s">
        <v>31</v>
      </c>
      <c r="D30" s="141"/>
      <c r="E30" s="141"/>
      <c r="F30" s="142" t="s">
        <v>15</v>
      </c>
      <c r="G30" s="141"/>
      <c r="H30" s="142"/>
      <c r="I30" s="141"/>
      <c r="J30" s="141"/>
      <c r="K30" s="141"/>
      <c r="L30" s="144"/>
      <c r="M30" s="142" t="s">
        <v>38</v>
      </c>
      <c r="N30" s="144"/>
      <c r="O30" s="144"/>
    </row>
    <row r="31" spans="1:16" x14ac:dyDescent="0.25">
      <c r="A31" s="88"/>
      <c r="B31" s="141"/>
      <c r="C31" s="142" t="s">
        <v>32</v>
      </c>
      <c r="D31" s="141"/>
      <c r="E31" s="141"/>
      <c r="F31" s="141"/>
      <c r="G31" s="141"/>
      <c r="H31" s="141"/>
      <c r="I31" s="141"/>
      <c r="J31" s="141"/>
      <c r="K31" s="141"/>
      <c r="L31" s="144"/>
      <c r="M31" s="144"/>
      <c r="N31" s="144"/>
      <c r="O31" s="144"/>
    </row>
    <row r="32" spans="1:16" x14ac:dyDescent="0.25">
      <c r="A32" s="88"/>
      <c r="B32" s="141"/>
      <c r="C32" s="142" t="s">
        <v>33</v>
      </c>
      <c r="D32" s="141"/>
      <c r="E32" s="141"/>
      <c r="F32" s="141"/>
      <c r="G32" s="141"/>
      <c r="H32" s="141"/>
      <c r="I32" s="141"/>
      <c r="J32" s="141"/>
      <c r="K32" s="141"/>
      <c r="L32" s="144"/>
      <c r="M32" s="144"/>
      <c r="N32" s="144"/>
      <c r="O32" s="144"/>
    </row>
    <row r="33" spans="2:15" x14ac:dyDescent="0.25">
      <c r="B33" s="142"/>
      <c r="C33" s="142" t="s">
        <v>34</v>
      </c>
      <c r="D33" s="142"/>
      <c r="E33" s="142"/>
      <c r="F33" s="142"/>
      <c r="G33" s="142"/>
      <c r="H33" s="142"/>
      <c r="I33" s="142"/>
      <c r="J33" s="142"/>
      <c r="K33" s="142"/>
      <c r="L33" s="142"/>
      <c r="M33" s="142"/>
      <c r="N33" s="142"/>
      <c r="O33" s="142"/>
    </row>
    <row r="34" spans="2:15" x14ac:dyDescent="0.25">
      <c r="B34" s="142"/>
      <c r="C34" s="142"/>
      <c r="D34" s="142"/>
      <c r="E34" s="142"/>
      <c r="F34" s="142"/>
      <c r="G34" s="142"/>
      <c r="H34" s="142"/>
      <c r="I34" s="142"/>
      <c r="J34" s="142"/>
      <c r="K34" s="142"/>
      <c r="L34" s="142"/>
      <c r="M34" s="142"/>
      <c r="N34" s="142"/>
      <c r="O34" s="142"/>
    </row>
  </sheetData>
  <mergeCells count="27">
    <mergeCell ref="A9:E9"/>
    <mergeCell ref="F9:L9"/>
    <mergeCell ref="A1:B4"/>
    <mergeCell ref="C1:E4"/>
    <mergeCell ref="A5:B5"/>
    <mergeCell ref="C5:E5"/>
    <mergeCell ref="A6:B6"/>
    <mergeCell ref="C6:E6"/>
    <mergeCell ref="A7:B7"/>
    <mergeCell ref="C7:E7"/>
    <mergeCell ref="A8:B8"/>
    <mergeCell ref="C8:E8"/>
    <mergeCell ref="G8:L8"/>
    <mergeCell ref="A10:A12"/>
    <mergeCell ref="B10:B12"/>
    <mergeCell ref="C10:C12"/>
    <mergeCell ref="D10:D12"/>
    <mergeCell ref="E10:E12"/>
    <mergeCell ref="M10:M12"/>
    <mergeCell ref="N10:N12"/>
    <mergeCell ref="O10:O12"/>
    <mergeCell ref="F11:F12"/>
    <mergeCell ref="G11:G12"/>
    <mergeCell ref="H11:J11"/>
    <mergeCell ref="K11:K12"/>
    <mergeCell ref="L11:L12"/>
    <mergeCell ref="F10:L10"/>
  </mergeCells>
  <pageMargins left="0.74803149606299213" right="0.74803149606299213" top="0.98425196850393704" bottom="0.98425196850393704" header="0.51181102362204722" footer="0.51181102362204722"/>
  <pageSetup paperSize="9" orientation="landscape"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10" zoomScale="150" zoomScaleNormal="150" workbookViewId="0">
      <selection activeCell="B19" sqref="B19"/>
    </sheetView>
  </sheetViews>
  <sheetFormatPr defaultRowHeight="15" x14ac:dyDescent="0.25"/>
  <cols>
    <col min="1" max="1" width="3.28515625" style="87" customWidth="1"/>
    <col min="2" max="2" width="28" style="87" customWidth="1"/>
    <col min="3" max="3" width="19.7109375" style="87" customWidth="1"/>
    <col min="4" max="4" width="3.28515625" style="87" customWidth="1"/>
    <col min="5" max="5" width="12.28515625" style="87" customWidth="1"/>
    <col min="6" max="6" width="5.7109375" style="87" customWidth="1"/>
    <col min="7" max="7" width="5.140625" style="87" customWidth="1"/>
    <col min="8" max="8" width="5.42578125" style="87" customWidth="1"/>
    <col min="9" max="9" width="5.28515625" style="87" customWidth="1"/>
    <col min="10" max="10" width="5.5703125" style="87" customWidth="1"/>
    <col min="11" max="11" width="5.140625" style="87" customWidth="1"/>
    <col min="12" max="12" width="5.42578125" style="87" customWidth="1"/>
    <col min="13" max="13" width="9.5703125" style="87" customWidth="1"/>
    <col min="14" max="14" width="6.28515625" style="87" customWidth="1"/>
    <col min="15" max="15" width="29.5703125" style="87" customWidth="1"/>
    <col min="16" max="16" width="15.42578125" style="87" customWidth="1"/>
    <col min="17" max="16384" width="9.140625" style="87"/>
  </cols>
  <sheetData>
    <row r="1" spans="1:21" ht="16.149999999999999" customHeight="1" x14ac:dyDescent="0.25">
      <c r="A1" s="285" t="s">
        <v>0</v>
      </c>
      <c r="B1" s="286"/>
      <c r="C1" s="289" t="s">
        <v>13</v>
      </c>
      <c r="D1" s="290"/>
      <c r="E1" s="291"/>
      <c r="F1" s="111"/>
      <c r="G1" s="112"/>
      <c r="H1" s="112"/>
      <c r="I1" s="112"/>
      <c r="J1" s="112"/>
      <c r="K1" s="112"/>
      <c r="L1" s="112"/>
      <c r="M1" s="112"/>
      <c r="N1" s="101"/>
      <c r="O1" s="101"/>
      <c r="P1" s="113"/>
      <c r="Q1" s="93"/>
      <c r="R1" s="94"/>
      <c r="S1" s="94"/>
      <c r="T1" s="94"/>
      <c r="U1" s="93"/>
    </row>
    <row r="2" spans="1:21" ht="9.6" customHeight="1" x14ac:dyDescent="0.25">
      <c r="A2" s="287"/>
      <c r="B2" s="288"/>
      <c r="C2" s="292"/>
      <c r="D2" s="293"/>
      <c r="E2" s="294"/>
      <c r="F2" s="111"/>
      <c r="G2" s="112"/>
      <c r="H2" s="112"/>
      <c r="I2" s="112"/>
      <c r="J2" s="112"/>
      <c r="K2" s="112"/>
      <c r="L2" s="112"/>
      <c r="M2" s="112"/>
      <c r="N2" s="101"/>
      <c r="O2" s="101"/>
      <c r="P2" s="101"/>
      <c r="Q2" s="93"/>
      <c r="R2" s="94"/>
      <c r="S2" s="94"/>
      <c r="T2" s="94"/>
      <c r="U2" s="93"/>
    </row>
    <row r="3" spans="1:21" ht="16.149999999999999" customHeight="1" x14ac:dyDescent="0.25">
      <c r="A3" s="287"/>
      <c r="B3" s="288"/>
      <c r="C3" s="292"/>
      <c r="D3" s="293"/>
      <c r="E3" s="294"/>
      <c r="F3" s="111"/>
      <c r="G3" s="112"/>
      <c r="H3" s="112"/>
      <c r="I3" s="112"/>
      <c r="J3" s="112"/>
      <c r="K3" s="112"/>
      <c r="L3" s="112"/>
      <c r="M3" s="112"/>
      <c r="O3" s="101"/>
      <c r="P3" s="101"/>
      <c r="Q3" s="93"/>
      <c r="R3" s="94"/>
      <c r="S3" s="94"/>
      <c r="T3" s="94"/>
      <c r="U3" s="93"/>
    </row>
    <row r="4" spans="1:21" ht="4.1500000000000004" customHeight="1" x14ac:dyDescent="0.25">
      <c r="A4" s="287"/>
      <c r="B4" s="288"/>
      <c r="C4" s="295"/>
      <c r="D4" s="296"/>
      <c r="E4" s="297"/>
      <c r="F4" s="111"/>
      <c r="G4" s="112"/>
      <c r="H4" s="112"/>
      <c r="I4" s="112"/>
      <c r="J4" s="112"/>
      <c r="K4" s="112"/>
      <c r="L4" s="112"/>
      <c r="M4" s="112"/>
      <c r="N4" s="101"/>
      <c r="O4" s="101"/>
      <c r="P4" s="101"/>
      <c r="Q4" s="98"/>
      <c r="R4" s="99"/>
      <c r="S4" s="99"/>
      <c r="T4" s="99"/>
      <c r="U4" s="98"/>
    </row>
    <row r="5" spans="1:21" ht="16.149999999999999" customHeight="1" x14ac:dyDescent="0.25">
      <c r="A5" s="298" t="s">
        <v>1</v>
      </c>
      <c r="B5" s="299"/>
      <c r="C5" s="300" t="s">
        <v>35</v>
      </c>
      <c r="D5" s="301"/>
      <c r="E5" s="302"/>
      <c r="F5" s="111"/>
      <c r="G5" s="112"/>
      <c r="H5" s="112"/>
      <c r="I5" s="112"/>
      <c r="J5" s="112"/>
      <c r="K5" s="112"/>
      <c r="L5" s="112"/>
      <c r="M5" s="112"/>
      <c r="N5" s="101"/>
      <c r="O5" s="101"/>
      <c r="P5" s="101"/>
      <c r="Q5" s="93"/>
      <c r="R5" s="94"/>
      <c r="S5" s="94"/>
      <c r="T5" s="94"/>
      <c r="U5" s="93"/>
    </row>
    <row r="6" spans="1:21" ht="16.149999999999999" customHeight="1" x14ac:dyDescent="0.25">
      <c r="A6" s="303" t="s">
        <v>2</v>
      </c>
      <c r="B6" s="304"/>
      <c r="C6" s="300" t="s">
        <v>18</v>
      </c>
      <c r="D6" s="301"/>
      <c r="E6" s="302"/>
      <c r="F6" s="111"/>
      <c r="G6" s="112"/>
      <c r="H6" s="112"/>
      <c r="I6" s="112"/>
      <c r="J6" s="112"/>
      <c r="K6" s="112"/>
      <c r="L6" s="112"/>
      <c r="M6" s="112"/>
      <c r="N6" s="111"/>
      <c r="O6" s="111"/>
      <c r="P6" s="111"/>
      <c r="Q6" s="111"/>
      <c r="R6" s="94"/>
      <c r="S6" s="94"/>
      <c r="T6" s="94"/>
      <c r="U6" s="93"/>
    </row>
    <row r="7" spans="1:21" ht="16.149999999999999" customHeight="1" x14ac:dyDescent="0.25">
      <c r="A7" s="303" t="s">
        <v>3</v>
      </c>
      <c r="B7" s="304"/>
      <c r="C7" s="300" t="s">
        <v>11</v>
      </c>
      <c r="D7" s="301"/>
      <c r="E7" s="302"/>
      <c r="F7" s="114"/>
      <c r="G7" s="111"/>
      <c r="H7" s="111"/>
      <c r="I7" s="111"/>
      <c r="J7" s="111"/>
      <c r="K7" s="111"/>
      <c r="L7" s="111"/>
      <c r="M7" s="111"/>
      <c r="N7" s="101"/>
      <c r="O7" s="101"/>
      <c r="P7" s="101"/>
      <c r="Q7" s="95"/>
      <c r="R7" s="95"/>
      <c r="S7" s="95"/>
      <c r="T7" s="95"/>
      <c r="U7" s="95"/>
    </row>
    <row r="8" spans="1:21" ht="18.75" customHeight="1" thickBot="1" x14ac:dyDescent="0.3">
      <c r="A8" s="305" t="s">
        <v>4</v>
      </c>
      <c r="B8" s="306"/>
      <c r="C8" s="307" t="s">
        <v>5</v>
      </c>
      <c r="D8" s="308"/>
      <c r="E8" s="309"/>
      <c r="F8" s="114"/>
      <c r="G8" s="293" t="s">
        <v>36</v>
      </c>
      <c r="H8" s="293"/>
      <c r="I8" s="293"/>
      <c r="J8" s="293"/>
      <c r="K8" s="293"/>
      <c r="L8" s="293"/>
      <c r="M8" s="111" t="s">
        <v>12</v>
      </c>
      <c r="N8" s="101"/>
      <c r="O8" s="101"/>
      <c r="P8" s="101"/>
      <c r="Q8" s="96"/>
      <c r="R8" s="97"/>
      <c r="S8" s="97"/>
      <c r="T8" s="97"/>
      <c r="U8" s="96"/>
    </row>
    <row r="9" spans="1:21" s="100" customFormat="1" ht="15" customHeight="1" thickBot="1" x14ac:dyDescent="0.3">
      <c r="A9" s="280" t="s">
        <v>20</v>
      </c>
      <c r="B9" s="281"/>
      <c r="C9" s="281"/>
      <c r="D9" s="281"/>
      <c r="E9" s="282"/>
      <c r="F9" s="283" t="s">
        <v>63</v>
      </c>
      <c r="G9" s="284"/>
      <c r="H9" s="284"/>
      <c r="I9" s="284"/>
      <c r="J9" s="284"/>
      <c r="K9" s="284"/>
      <c r="L9" s="284"/>
      <c r="M9" s="111"/>
      <c r="N9" s="101"/>
      <c r="O9" s="101"/>
      <c r="P9" s="101"/>
    </row>
    <row r="10" spans="1:21" s="89" customFormat="1" ht="15.6" customHeight="1" thickBot="1" x14ac:dyDescent="0.3">
      <c r="A10" s="267" t="s">
        <v>6</v>
      </c>
      <c r="B10" s="270" t="s">
        <v>9</v>
      </c>
      <c r="C10" s="273" t="s">
        <v>17</v>
      </c>
      <c r="D10" s="260" t="s">
        <v>7</v>
      </c>
      <c r="E10" s="277" t="s">
        <v>8</v>
      </c>
      <c r="F10" s="264" t="s">
        <v>21</v>
      </c>
      <c r="G10" s="265"/>
      <c r="H10" s="265"/>
      <c r="I10" s="265"/>
      <c r="J10" s="265"/>
      <c r="K10" s="265"/>
      <c r="L10" s="266"/>
      <c r="M10" s="246" t="s">
        <v>22</v>
      </c>
      <c r="N10" s="249" t="s">
        <v>10</v>
      </c>
      <c r="O10" s="252" t="s">
        <v>16</v>
      </c>
    </row>
    <row r="11" spans="1:21" s="89" customFormat="1" x14ac:dyDescent="0.25">
      <c r="A11" s="268"/>
      <c r="B11" s="271"/>
      <c r="C11" s="274"/>
      <c r="D11" s="276"/>
      <c r="E11" s="278"/>
      <c r="F11" s="254" t="s">
        <v>23</v>
      </c>
      <c r="G11" s="256" t="s">
        <v>24</v>
      </c>
      <c r="H11" s="258" t="s">
        <v>25</v>
      </c>
      <c r="I11" s="259"/>
      <c r="J11" s="259"/>
      <c r="K11" s="260" t="s">
        <v>26</v>
      </c>
      <c r="L11" s="262" t="s">
        <v>27</v>
      </c>
      <c r="M11" s="247"/>
      <c r="N11" s="250"/>
      <c r="O11" s="253"/>
    </row>
    <row r="12" spans="1:21" s="89" customFormat="1" ht="15.75" thickBot="1" x14ac:dyDescent="0.3">
      <c r="A12" s="269"/>
      <c r="B12" s="272"/>
      <c r="C12" s="275"/>
      <c r="D12" s="261"/>
      <c r="E12" s="279"/>
      <c r="F12" s="255"/>
      <c r="G12" s="257"/>
      <c r="H12" s="165" t="s">
        <v>60</v>
      </c>
      <c r="I12" s="147" t="s">
        <v>61</v>
      </c>
      <c r="J12" s="151" t="s">
        <v>62</v>
      </c>
      <c r="K12" s="261"/>
      <c r="L12" s="263"/>
      <c r="M12" s="248"/>
      <c r="N12" s="251"/>
      <c r="O12" s="253"/>
    </row>
    <row r="13" spans="1:21" ht="21" x14ac:dyDescent="0.25">
      <c r="A13" s="115">
        <v>1</v>
      </c>
      <c r="B13" s="102" t="s">
        <v>19</v>
      </c>
      <c r="C13" s="116" t="s">
        <v>28</v>
      </c>
      <c r="D13" s="105">
        <v>3</v>
      </c>
      <c r="E13" s="117" t="s">
        <v>39</v>
      </c>
      <c r="F13" s="118">
        <v>30</v>
      </c>
      <c r="G13" s="119">
        <v>0</v>
      </c>
      <c r="H13" s="119">
        <v>3</v>
      </c>
      <c r="I13" s="119">
        <v>3</v>
      </c>
      <c r="J13" s="148">
        <v>3</v>
      </c>
      <c r="K13" s="148">
        <v>2</v>
      </c>
      <c r="L13" s="120">
        <v>5</v>
      </c>
      <c r="M13" s="108">
        <f>SUM(F13:L13)</f>
        <v>46</v>
      </c>
      <c r="N13" s="121"/>
      <c r="O13" s="171"/>
    </row>
    <row r="14" spans="1:21" ht="31.5" x14ac:dyDescent="0.25">
      <c r="A14" s="123">
        <v>2</v>
      </c>
      <c r="B14" s="104" t="s">
        <v>49</v>
      </c>
      <c r="C14" s="103" t="s">
        <v>44</v>
      </c>
      <c r="D14" s="106">
        <v>2</v>
      </c>
      <c r="E14" s="124" t="s">
        <v>40</v>
      </c>
      <c r="F14" s="125">
        <v>8</v>
      </c>
      <c r="G14" s="126">
        <v>0</v>
      </c>
      <c r="H14" s="126">
        <v>1</v>
      </c>
      <c r="I14" s="126">
        <v>1</v>
      </c>
      <c r="J14" s="149">
        <v>2</v>
      </c>
      <c r="K14" s="149">
        <v>0</v>
      </c>
      <c r="L14" s="127">
        <v>0</v>
      </c>
      <c r="M14" s="109">
        <f t="shared" ref="M14:M27" si="0">SUM(F14:L14)</f>
        <v>12</v>
      </c>
      <c r="N14" s="128"/>
      <c r="O14" s="176"/>
    </row>
    <row r="15" spans="1:21" ht="31.5" x14ac:dyDescent="0.25">
      <c r="A15" s="123">
        <v>3</v>
      </c>
      <c r="B15" s="104" t="s">
        <v>50</v>
      </c>
      <c r="C15" s="103" t="s">
        <v>42</v>
      </c>
      <c r="D15" s="106">
        <v>3</v>
      </c>
      <c r="E15" s="124" t="s">
        <v>41</v>
      </c>
      <c r="F15" s="125">
        <v>22</v>
      </c>
      <c r="G15" s="126">
        <v>0</v>
      </c>
      <c r="H15" s="126">
        <v>3</v>
      </c>
      <c r="I15" s="126">
        <v>2</v>
      </c>
      <c r="J15" s="149">
        <v>2</v>
      </c>
      <c r="K15" s="149">
        <v>2</v>
      </c>
      <c r="L15" s="127">
        <v>0</v>
      </c>
      <c r="M15" s="109">
        <f t="shared" si="0"/>
        <v>31</v>
      </c>
      <c r="N15" s="128"/>
      <c r="O15" s="176"/>
    </row>
    <row r="16" spans="1:21" ht="31.5" x14ac:dyDescent="0.25">
      <c r="A16" s="123">
        <v>4</v>
      </c>
      <c r="B16" s="129" t="s">
        <v>51</v>
      </c>
      <c r="C16" s="103" t="s">
        <v>56</v>
      </c>
      <c r="D16" s="106">
        <v>2</v>
      </c>
      <c r="E16" s="124" t="s">
        <v>43</v>
      </c>
      <c r="F16" s="125">
        <v>11</v>
      </c>
      <c r="G16" s="126">
        <v>0</v>
      </c>
      <c r="H16" s="126">
        <v>1</v>
      </c>
      <c r="I16" s="126">
        <v>1</v>
      </c>
      <c r="J16" s="149">
        <v>1</v>
      </c>
      <c r="K16" s="149">
        <v>3</v>
      </c>
      <c r="L16" s="127">
        <v>4</v>
      </c>
      <c r="M16" s="109">
        <f t="shared" si="0"/>
        <v>21</v>
      </c>
      <c r="N16" s="130"/>
      <c r="O16" s="176"/>
    </row>
    <row r="17" spans="1:16" ht="36" x14ac:dyDescent="0.25">
      <c r="A17" s="123">
        <v>5</v>
      </c>
      <c r="B17" s="129" t="s">
        <v>52</v>
      </c>
      <c r="C17" s="103" t="s">
        <v>57</v>
      </c>
      <c r="D17" s="106">
        <v>2</v>
      </c>
      <c r="E17" s="110" t="s">
        <v>45</v>
      </c>
      <c r="F17" s="172">
        <v>9</v>
      </c>
      <c r="G17" s="126">
        <v>2</v>
      </c>
      <c r="H17" s="173">
        <v>1</v>
      </c>
      <c r="I17" s="173">
        <v>1</v>
      </c>
      <c r="J17" s="174">
        <v>1</v>
      </c>
      <c r="K17" s="174">
        <v>1</v>
      </c>
      <c r="L17" s="175">
        <v>3</v>
      </c>
      <c r="M17" s="109">
        <f t="shared" si="0"/>
        <v>18</v>
      </c>
      <c r="N17" s="130"/>
      <c r="O17" s="176"/>
    </row>
    <row r="18" spans="1:16" ht="31.5" x14ac:dyDescent="0.25">
      <c r="A18" s="123">
        <v>6</v>
      </c>
      <c r="B18" s="129" t="s">
        <v>48</v>
      </c>
      <c r="C18" s="103" t="s">
        <v>46</v>
      </c>
      <c r="D18" s="106">
        <v>3</v>
      </c>
      <c r="E18" s="124" t="s">
        <v>47</v>
      </c>
      <c r="F18" s="172">
        <v>20</v>
      </c>
      <c r="G18" s="173">
        <v>0</v>
      </c>
      <c r="H18" s="173">
        <v>2</v>
      </c>
      <c r="I18" s="173">
        <v>2</v>
      </c>
      <c r="J18" s="174">
        <v>2</v>
      </c>
      <c r="K18" s="174">
        <v>1</v>
      </c>
      <c r="L18" s="175">
        <v>4</v>
      </c>
      <c r="M18" s="109">
        <f t="shared" si="0"/>
        <v>31</v>
      </c>
      <c r="N18" s="128"/>
      <c r="O18" s="176"/>
    </row>
    <row r="19" spans="1:16" ht="31.5" x14ac:dyDescent="0.25">
      <c r="A19" s="123">
        <v>7</v>
      </c>
      <c r="B19" s="129" t="s">
        <v>48</v>
      </c>
      <c r="C19" s="103" t="s">
        <v>54</v>
      </c>
      <c r="D19" s="106">
        <v>1</v>
      </c>
      <c r="E19" s="146" t="s">
        <v>53</v>
      </c>
      <c r="F19" s="172">
        <v>4</v>
      </c>
      <c r="G19" s="173">
        <v>0</v>
      </c>
      <c r="H19" s="173">
        <v>1</v>
      </c>
      <c r="I19" s="173">
        <v>1</v>
      </c>
      <c r="J19" s="174">
        <v>1</v>
      </c>
      <c r="K19" s="174">
        <v>0</v>
      </c>
      <c r="L19" s="175">
        <v>3</v>
      </c>
      <c r="M19" s="109">
        <f t="shared" si="0"/>
        <v>10</v>
      </c>
      <c r="N19" s="128"/>
      <c r="O19" s="176"/>
    </row>
    <row r="20" spans="1:16" ht="24.75" thickBot="1" x14ac:dyDescent="0.3">
      <c r="A20" s="131">
        <v>8</v>
      </c>
      <c r="B20" s="164" t="s">
        <v>59</v>
      </c>
      <c r="C20" s="132" t="s">
        <v>55</v>
      </c>
      <c r="D20" s="107">
        <v>2</v>
      </c>
      <c r="E20" s="145" t="s">
        <v>58</v>
      </c>
      <c r="F20" s="177">
        <v>14</v>
      </c>
      <c r="G20" s="173">
        <v>2</v>
      </c>
      <c r="H20" s="178">
        <v>1</v>
      </c>
      <c r="I20" s="178">
        <v>3</v>
      </c>
      <c r="J20" s="179">
        <v>-1</v>
      </c>
      <c r="K20" s="179">
        <v>0</v>
      </c>
      <c r="L20" s="180">
        <v>3</v>
      </c>
      <c r="M20" s="109">
        <f t="shared" si="0"/>
        <v>22</v>
      </c>
      <c r="N20" s="162"/>
      <c r="O20" s="181"/>
    </row>
    <row r="21" spans="1:16" ht="24" x14ac:dyDescent="0.25">
      <c r="A21" s="156">
        <v>9</v>
      </c>
      <c r="B21" s="163" t="s">
        <v>65</v>
      </c>
      <c r="C21" s="103" t="s">
        <v>66</v>
      </c>
      <c r="D21" s="157">
        <v>1</v>
      </c>
      <c r="E21" s="154" t="s">
        <v>64</v>
      </c>
      <c r="F21" s="177">
        <v>5</v>
      </c>
      <c r="G21" s="178">
        <v>0</v>
      </c>
      <c r="H21" s="178">
        <v>1</v>
      </c>
      <c r="I21" s="178">
        <v>1</v>
      </c>
      <c r="J21" s="179">
        <v>1</v>
      </c>
      <c r="K21" s="179">
        <v>0</v>
      </c>
      <c r="L21" s="180">
        <v>2</v>
      </c>
      <c r="M21" s="109">
        <f t="shared" si="0"/>
        <v>10</v>
      </c>
      <c r="N21" s="162"/>
      <c r="O21" s="181"/>
      <c r="P21" s="91"/>
    </row>
    <row r="22" spans="1:16" s="90" customFormat="1" ht="33.75" customHeight="1" x14ac:dyDescent="0.25">
      <c r="A22" s="156">
        <v>10</v>
      </c>
      <c r="B22" s="155" t="s">
        <v>67</v>
      </c>
      <c r="C22" s="153" t="s">
        <v>69</v>
      </c>
      <c r="D22" s="157">
        <v>1</v>
      </c>
      <c r="E22" s="154" t="s">
        <v>68</v>
      </c>
      <c r="F22" s="177">
        <v>5</v>
      </c>
      <c r="G22" s="178">
        <v>0</v>
      </c>
      <c r="H22" s="178">
        <v>1</v>
      </c>
      <c r="I22" s="178">
        <v>1</v>
      </c>
      <c r="J22" s="179">
        <v>1</v>
      </c>
      <c r="K22" s="179">
        <v>0</v>
      </c>
      <c r="L22" s="180">
        <v>1</v>
      </c>
      <c r="M22" s="109">
        <f t="shared" si="0"/>
        <v>9</v>
      </c>
      <c r="N22" s="162"/>
      <c r="O22" s="181"/>
      <c r="P22" s="92"/>
    </row>
    <row r="23" spans="1:16" ht="25.5" customHeight="1" x14ac:dyDescent="0.25">
      <c r="A23" s="156">
        <v>11</v>
      </c>
      <c r="B23" s="155" t="s">
        <v>71</v>
      </c>
      <c r="C23" s="103" t="s">
        <v>66</v>
      </c>
      <c r="D23" s="157">
        <v>1</v>
      </c>
      <c r="E23" s="154" t="s">
        <v>70</v>
      </c>
      <c r="F23" s="177">
        <v>6</v>
      </c>
      <c r="G23" s="178">
        <v>0</v>
      </c>
      <c r="H23" s="178">
        <v>1</v>
      </c>
      <c r="I23" s="178">
        <v>1</v>
      </c>
      <c r="J23" s="179">
        <v>1</v>
      </c>
      <c r="K23" s="179">
        <v>1</v>
      </c>
      <c r="L23" s="180">
        <v>2</v>
      </c>
      <c r="M23" s="109">
        <f t="shared" si="0"/>
        <v>12</v>
      </c>
      <c r="N23" s="162"/>
      <c r="O23" s="181"/>
      <c r="P23" s="88"/>
    </row>
    <row r="24" spans="1:16" ht="25.5" customHeight="1" x14ac:dyDescent="0.25">
      <c r="A24" s="156">
        <v>12</v>
      </c>
      <c r="B24" s="155" t="s">
        <v>72</v>
      </c>
      <c r="C24" s="153" t="s">
        <v>74</v>
      </c>
      <c r="D24" s="157">
        <v>2</v>
      </c>
      <c r="E24" s="154" t="s">
        <v>73</v>
      </c>
      <c r="F24" s="177">
        <v>8</v>
      </c>
      <c r="G24" s="178">
        <v>0</v>
      </c>
      <c r="H24" s="178">
        <v>1</v>
      </c>
      <c r="I24" s="178">
        <v>0</v>
      </c>
      <c r="J24" s="179">
        <v>0</v>
      </c>
      <c r="K24" s="179">
        <v>0</v>
      </c>
      <c r="L24" s="180">
        <v>1</v>
      </c>
      <c r="M24" s="109">
        <f t="shared" si="0"/>
        <v>10</v>
      </c>
      <c r="N24" s="162"/>
      <c r="O24" s="181"/>
      <c r="P24" s="88"/>
    </row>
    <row r="25" spans="1:16" x14ac:dyDescent="0.25">
      <c r="A25" s="156">
        <v>13</v>
      </c>
      <c r="B25" s="155" t="s">
        <v>75</v>
      </c>
      <c r="C25" s="153" t="s">
        <v>77</v>
      </c>
      <c r="D25" s="157">
        <v>2</v>
      </c>
      <c r="E25" s="154" t="s">
        <v>76</v>
      </c>
      <c r="F25" s="177">
        <v>9</v>
      </c>
      <c r="G25" s="178">
        <v>0</v>
      </c>
      <c r="H25" s="178">
        <v>1</v>
      </c>
      <c r="I25" s="178">
        <v>1</v>
      </c>
      <c r="J25" s="179">
        <v>1</v>
      </c>
      <c r="K25" s="179">
        <v>1</v>
      </c>
      <c r="L25" s="180">
        <v>2</v>
      </c>
      <c r="M25" s="109">
        <f t="shared" si="0"/>
        <v>15</v>
      </c>
      <c r="N25" s="162"/>
      <c r="O25" s="181"/>
      <c r="P25" s="88"/>
    </row>
    <row r="26" spans="1:16" ht="24.75" thickBot="1" x14ac:dyDescent="0.3">
      <c r="A26" s="131">
        <v>14</v>
      </c>
      <c r="B26" s="152" t="s">
        <v>80</v>
      </c>
      <c r="C26" s="132" t="s">
        <v>79</v>
      </c>
      <c r="D26" s="107">
        <v>2</v>
      </c>
      <c r="E26" s="145" t="s">
        <v>78</v>
      </c>
      <c r="F26" s="182">
        <v>10</v>
      </c>
      <c r="G26" s="183">
        <v>0</v>
      </c>
      <c r="H26" s="183">
        <v>1</v>
      </c>
      <c r="I26" s="183">
        <v>1</v>
      </c>
      <c r="J26" s="184">
        <v>1</v>
      </c>
      <c r="K26" s="184">
        <v>1</v>
      </c>
      <c r="L26" s="185">
        <v>2</v>
      </c>
      <c r="M26" s="109">
        <f t="shared" si="0"/>
        <v>16</v>
      </c>
      <c r="N26" s="136"/>
      <c r="O26" s="86"/>
    </row>
    <row r="27" spans="1:16" ht="15.75" thickBot="1" x14ac:dyDescent="0.3">
      <c r="A27" s="131">
        <v>15</v>
      </c>
      <c r="B27" s="152" t="s">
        <v>82</v>
      </c>
      <c r="C27" s="132" t="s">
        <v>83</v>
      </c>
      <c r="D27" s="107">
        <v>3</v>
      </c>
      <c r="E27" s="145" t="s">
        <v>81</v>
      </c>
      <c r="F27" s="133">
        <v>18</v>
      </c>
      <c r="G27" s="134">
        <v>0</v>
      </c>
      <c r="H27" s="134">
        <v>1</v>
      </c>
      <c r="I27" s="134">
        <v>1</v>
      </c>
      <c r="J27" s="150">
        <v>1</v>
      </c>
      <c r="K27" s="150">
        <v>0</v>
      </c>
      <c r="L27" s="135">
        <v>2</v>
      </c>
      <c r="M27" s="109">
        <f t="shared" si="0"/>
        <v>23</v>
      </c>
      <c r="N27" s="136"/>
      <c r="O27" s="86"/>
    </row>
    <row r="28" spans="1:16" x14ac:dyDescent="0.25">
      <c r="A28" s="138"/>
      <c r="B28" s="139"/>
      <c r="C28" s="140"/>
      <c r="D28" s="140"/>
      <c r="E28" s="140"/>
      <c r="F28" s="140"/>
      <c r="G28" s="140"/>
      <c r="H28" s="140"/>
      <c r="M28" s="91"/>
      <c r="N28" s="91"/>
      <c r="O28" s="91"/>
    </row>
    <row r="29" spans="1:16" x14ac:dyDescent="0.25">
      <c r="A29" s="92"/>
      <c r="B29" s="141" t="s">
        <v>29</v>
      </c>
      <c r="C29" s="142" t="s">
        <v>30</v>
      </c>
      <c r="D29" s="141"/>
      <c r="E29" s="141"/>
      <c r="F29" s="142" t="s">
        <v>14</v>
      </c>
      <c r="G29" s="141"/>
      <c r="H29" s="142"/>
      <c r="I29" s="141"/>
      <c r="J29" s="141"/>
      <c r="K29" s="141"/>
      <c r="L29" s="143"/>
      <c r="M29" s="142" t="s">
        <v>37</v>
      </c>
      <c r="N29" s="143"/>
      <c r="O29" s="143"/>
    </row>
    <row r="30" spans="1:16" x14ac:dyDescent="0.25">
      <c r="A30" s="88"/>
      <c r="B30" s="141"/>
      <c r="C30" s="142" t="s">
        <v>31</v>
      </c>
      <c r="D30" s="141"/>
      <c r="E30" s="141"/>
      <c r="F30" s="142" t="s">
        <v>15</v>
      </c>
      <c r="G30" s="141"/>
      <c r="H30" s="142"/>
      <c r="I30" s="141"/>
      <c r="J30" s="141"/>
      <c r="K30" s="141"/>
      <c r="L30" s="144"/>
      <c r="M30" s="142" t="s">
        <v>38</v>
      </c>
      <c r="N30" s="144"/>
      <c r="O30" s="144"/>
    </row>
    <row r="31" spans="1:16" x14ac:dyDescent="0.25">
      <c r="A31" s="88"/>
      <c r="B31" s="141"/>
      <c r="C31" s="142" t="s">
        <v>32</v>
      </c>
      <c r="D31" s="141"/>
      <c r="E31" s="141"/>
      <c r="F31" s="141"/>
      <c r="G31" s="141"/>
      <c r="H31" s="141"/>
      <c r="I31" s="141"/>
      <c r="J31" s="141"/>
      <c r="K31" s="141"/>
      <c r="L31" s="144"/>
      <c r="M31" s="144"/>
      <c r="N31" s="144"/>
      <c r="O31" s="144"/>
    </row>
    <row r="32" spans="1:16" x14ac:dyDescent="0.25">
      <c r="A32" s="88"/>
      <c r="B32" s="141"/>
      <c r="C32" s="142" t="s">
        <v>33</v>
      </c>
      <c r="D32" s="141"/>
      <c r="E32" s="141"/>
      <c r="F32" s="141"/>
      <c r="G32" s="141"/>
      <c r="H32" s="141"/>
      <c r="I32" s="141"/>
      <c r="J32" s="141"/>
      <c r="K32" s="141"/>
      <c r="L32" s="144"/>
      <c r="M32" s="144"/>
      <c r="N32" s="144"/>
      <c r="O32" s="144"/>
    </row>
    <row r="33" spans="2:15" x14ac:dyDescent="0.25">
      <c r="B33" s="142"/>
      <c r="C33" s="142" t="s">
        <v>34</v>
      </c>
      <c r="D33" s="142"/>
      <c r="E33" s="142"/>
      <c r="F33" s="142"/>
      <c r="G33" s="142"/>
      <c r="H33" s="142"/>
      <c r="I33" s="142"/>
      <c r="J33" s="142"/>
      <c r="K33" s="142"/>
      <c r="L33" s="142"/>
      <c r="M33" s="142"/>
      <c r="N33" s="142"/>
      <c r="O33" s="142"/>
    </row>
    <row r="34" spans="2:15" x14ac:dyDescent="0.25">
      <c r="B34" s="142"/>
      <c r="C34" s="142"/>
      <c r="D34" s="142"/>
      <c r="E34" s="142"/>
      <c r="F34" s="142"/>
      <c r="G34" s="142"/>
      <c r="H34" s="142"/>
      <c r="I34" s="142"/>
      <c r="J34" s="142"/>
      <c r="K34" s="142"/>
      <c r="L34" s="142"/>
      <c r="M34" s="142"/>
      <c r="N34" s="142"/>
      <c r="O34" s="142"/>
    </row>
  </sheetData>
  <mergeCells count="27">
    <mergeCell ref="M10:M12"/>
    <mergeCell ref="N10:N12"/>
    <mergeCell ref="O10:O12"/>
    <mergeCell ref="F11:F12"/>
    <mergeCell ref="G11:G12"/>
    <mergeCell ref="H11:J11"/>
    <mergeCell ref="K11:K12"/>
    <mergeCell ref="L11:L12"/>
    <mergeCell ref="F10:L10"/>
    <mergeCell ref="A10:A12"/>
    <mergeCell ref="B10:B12"/>
    <mergeCell ref="C10:C12"/>
    <mergeCell ref="D10:D12"/>
    <mergeCell ref="E10:E12"/>
    <mergeCell ref="A9:E9"/>
    <mergeCell ref="F9:L9"/>
    <mergeCell ref="A1:B4"/>
    <mergeCell ref="C1:E4"/>
    <mergeCell ref="A5:B5"/>
    <mergeCell ref="C5:E5"/>
    <mergeCell ref="A6:B6"/>
    <mergeCell ref="C6:E6"/>
    <mergeCell ref="A7:B7"/>
    <mergeCell ref="C7:E7"/>
    <mergeCell ref="A8:B8"/>
    <mergeCell ref="C8:E8"/>
    <mergeCell ref="G8:L8"/>
  </mergeCells>
  <pageMargins left="0.74803149606299213" right="0.74803149606299213" top="0.98425196850393704" bottom="0.98425196850393704" header="0.51181102362204722" footer="0.51181102362204722"/>
  <pageSetup paperSize="9" orientation="landscape"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7" zoomScale="150" zoomScaleNormal="150" workbookViewId="0">
      <selection activeCell="O18" sqref="O18"/>
    </sheetView>
  </sheetViews>
  <sheetFormatPr defaultRowHeight="15" x14ac:dyDescent="0.25"/>
  <cols>
    <col min="1" max="1" width="3.28515625" customWidth="1"/>
    <col min="2" max="2" width="28" customWidth="1"/>
    <col min="3" max="3" width="19.7109375" customWidth="1"/>
    <col min="4" max="4" width="3.28515625" customWidth="1"/>
    <col min="5" max="5" width="12.28515625" customWidth="1"/>
    <col min="6" max="6" width="5.7109375" customWidth="1"/>
    <col min="7" max="7" width="5.140625" customWidth="1"/>
    <col min="8" max="8" width="5.42578125" customWidth="1"/>
    <col min="9" max="9" width="5.28515625" customWidth="1"/>
    <col min="10" max="10" width="5.5703125" customWidth="1"/>
    <col min="11" max="11" width="5.140625" customWidth="1"/>
    <col min="12" max="12" width="5.42578125" customWidth="1"/>
    <col min="13" max="13" width="9.5703125" customWidth="1"/>
    <col min="14" max="14" width="6.28515625" customWidth="1"/>
    <col min="15" max="16" width="51.5703125" customWidth="1"/>
  </cols>
  <sheetData>
    <row r="1" spans="1:21" ht="16.149999999999999" customHeight="1" x14ac:dyDescent="0.25">
      <c r="A1" s="285" t="s">
        <v>0</v>
      </c>
      <c r="B1" s="286"/>
      <c r="C1" s="289" t="s">
        <v>13</v>
      </c>
      <c r="D1" s="290"/>
      <c r="E1" s="291"/>
      <c r="F1" s="24"/>
      <c r="G1" s="25"/>
      <c r="H1" s="25"/>
      <c r="I1" s="25"/>
      <c r="J1" s="25"/>
      <c r="K1" s="25"/>
      <c r="L1" s="25"/>
      <c r="M1" s="25"/>
      <c r="N1" s="14"/>
      <c r="O1" s="14"/>
      <c r="P1" s="26"/>
      <c r="Q1" s="6"/>
      <c r="R1" s="7"/>
      <c r="S1" s="7"/>
      <c r="T1" s="7"/>
      <c r="U1" s="6"/>
    </row>
    <row r="2" spans="1:21" ht="9.6" customHeight="1" x14ac:dyDescent="0.25">
      <c r="A2" s="287"/>
      <c r="B2" s="288"/>
      <c r="C2" s="292"/>
      <c r="D2" s="293"/>
      <c r="E2" s="294"/>
      <c r="F2" s="24"/>
      <c r="G2" s="25"/>
      <c r="H2" s="25"/>
      <c r="I2" s="25"/>
      <c r="J2" s="25"/>
      <c r="K2" s="25"/>
      <c r="L2" s="25"/>
      <c r="M2" s="25"/>
      <c r="N2" s="14"/>
      <c r="O2" s="14"/>
      <c r="P2" s="14"/>
      <c r="Q2" s="6"/>
      <c r="R2" s="7"/>
      <c r="S2" s="7"/>
      <c r="T2" s="7"/>
      <c r="U2" s="6"/>
    </row>
    <row r="3" spans="1:21" ht="16.149999999999999" customHeight="1" x14ac:dyDescent="0.25">
      <c r="A3" s="287"/>
      <c r="B3" s="288"/>
      <c r="C3" s="292"/>
      <c r="D3" s="293"/>
      <c r="E3" s="294"/>
      <c r="F3" s="24"/>
      <c r="G3" s="25"/>
      <c r="H3" s="25"/>
      <c r="I3" s="25"/>
      <c r="J3" s="25"/>
      <c r="K3" s="25"/>
      <c r="L3" s="25"/>
      <c r="M3" s="25"/>
      <c r="O3" s="14"/>
      <c r="P3" s="14"/>
      <c r="Q3" s="6"/>
      <c r="R3" s="7"/>
      <c r="S3" s="7"/>
      <c r="T3" s="7"/>
      <c r="U3" s="6"/>
    </row>
    <row r="4" spans="1:21" ht="4.1500000000000004" customHeight="1" x14ac:dyDescent="0.25">
      <c r="A4" s="287"/>
      <c r="B4" s="288"/>
      <c r="C4" s="295"/>
      <c r="D4" s="296"/>
      <c r="E4" s="297"/>
      <c r="F4" s="24"/>
      <c r="G4" s="25"/>
      <c r="H4" s="25"/>
      <c r="I4" s="25"/>
      <c r="J4" s="25"/>
      <c r="K4" s="25"/>
      <c r="L4" s="25"/>
      <c r="M4" s="25"/>
      <c r="N4" s="14"/>
      <c r="O4" s="14"/>
      <c r="P4" s="14"/>
      <c r="Q4" s="11"/>
      <c r="R4" s="12"/>
      <c r="S4" s="12"/>
      <c r="T4" s="12"/>
      <c r="U4" s="11"/>
    </row>
    <row r="5" spans="1:21" ht="16.149999999999999" customHeight="1" x14ac:dyDescent="0.25">
      <c r="A5" s="298" t="s">
        <v>1</v>
      </c>
      <c r="B5" s="299"/>
      <c r="C5" s="300" t="s">
        <v>35</v>
      </c>
      <c r="D5" s="301"/>
      <c r="E5" s="302"/>
      <c r="F5" s="24"/>
      <c r="G5" s="25"/>
      <c r="H5" s="25"/>
      <c r="I5" s="25"/>
      <c r="J5" s="25"/>
      <c r="K5" s="25"/>
      <c r="L5" s="25"/>
      <c r="M5" s="25"/>
      <c r="N5" s="14"/>
      <c r="O5" s="14"/>
      <c r="P5" s="14"/>
      <c r="Q5" s="6"/>
      <c r="R5" s="7"/>
      <c r="S5" s="7"/>
      <c r="T5" s="7"/>
      <c r="U5" s="6"/>
    </row>
    <row r="6" spans="1:21" ht="16.149999999999999" customHeight="1" x14ac:dyDescent="0.25">
      <c r="A6" s="303" t="s">
        <v>2</v>
      </c>
      <c r="B6" s="304"/>
      <c r="C6" s="300" t="s">
        <v>18</v>
      </c>
      <c r="D6" s="301"/>
      <c r="E6" s="302"/>
      <c r="F6" s="24"/>
      <c r="G6" s="25"/>
      <c r="H6" s="25"/>
      <c r="I6" s="25"/>
      <c r="J6" s="25"/>
      <c r="K6" s="25"/>
      <c r="L6" s="25"/>
      <c r="M6" s="25"/>
      <c r="N6" s="24"/>
      <c r="O6" s="24"/>
      <c r="P6" s="24"/>
      <c r="Q6" s="24"/>
      <c r="R6" s="7"/>
      <c r="S6" s="7"/>
      <c r="T6" s="7"/>
      <c r="U6" s="6"/>
    </row>
    <row r="7" spans="1:21" ht="16.149999999999999" customHeight="1" x14ac:dyDescent="0.25">
      <c r="A7" s="303" t="s">
        <v>3</v>
      </c>
      <c r="B7" s="304"/>
      <c r="C7" s="300" t="s">
        <v>11</v>
      </c>
      <c r="D7" s="301"/>
      <c r="E7" s="302"/>
      <c r="F7" s="27"/>
      <c r="G7" s="24"/>
      <c r="H7" s="24"/>
      <c r="I7" s="24"/>
      <c r="J7" s="24"/>
      <c r="K7" s="24"/>
      <c r="L7" s="24"/>
      <c r="M7" s="24"/>
      <c r="N7" s="14"/>
      <c r="O7" s="14"/>
      <c r="P7" s="14"/>
      <c r="Q7" s="8"/>
      <c r="R7" s="8"/>
      <c r="S7" s="8"/>
      <c r="T7" s="8"/>
      <c r="U7" s="8"/>
    </row>
    <row r="8" spans="1:21" ht="18.75" customHeight="1" thickBot="1" x14ac:dyDescent="0.3">
      <c r="A8" s="305" t="s">
        <v>4</v>
      </c>
      <c r="B8" s="306"/>
      <c r="C8" s="307" t="s">
        <v>5</v>
      </c>
      <c r="D8" s="308"/>
      <c r="E8" s="309"/>
      <c r="F8" s="27"/>
      <c r="G8" s="293" t="s">
        <v>36</v>
      </c>
      <c r="H8" s="293"/>
      <c r="I8" s="293"/>
      <c r="J8" s="293"/>
      <c r="K8" s="293"/>
      <c r="L8" s="293"/>
      <c r="M8" s="24" t="s">
        <v>12</v>
      </c>
      <c r="N8" s="14"/>
      <c r="O8" s="14"/>
      <c r="P8" s="14"/>
      <c r="Q8" s="9"/>
      <c r="R8" s="10"/>
      <c r="S8" s="10"/>
      <c r="T8" s="10"/>
      <c r="U8" s="9"/>
    </row>
    <row r="9" spans="1:21" s="13" customFormat="1" ht="15" customHeight="1" thickBot="1" x14ac:dyDescent="0.3">
      <c r="A9" s="280" t="s">
        <v>20</v>
      </c>
      <c r="B9" s="281"/>
      <c r="C9" s="281"/>
      <c r="D9" s="281"/>
      <c r="E9" s="282"/>
      <c r="F9" s="283" t="s">
        <v>63</v>
      </c>
      <c r="G9" s="284"/>
      <c r="H9" s="284"/>
      <c r="I9" s="284"/>
      <c r="J9" s="284"/>
      <c r="K9" s="284"/>
      <c r="L9" s="284"/>
      <c r="M9" s="24"/>
      <c r="N9" s="14"/>
      <c r="O9" s="14"/>
      <c r="P9" s="14"/>
    </row>
    <row r="10" spans="1:21" s="2" customFormat="1" ht="15.6" customHeight="1" thickBot="1" x14ac:dyDescent="0.3">
      <c r="A10" s="267" t="s">
        <v>6</v>
      </c>
      <c r="B10" s="270" t="s">
        <v>9</v>
      </c>
      <c r="C10" s="273" t="s">
        <v>17</v>
      </c>
      <c r="D10" s="260" t="s">
        <v>7</v>
      </c>
      <c r="E10" s="277" t="s">
        <v>8</v>
      </c>
      <c r="F10" s="264" t="s">
        <v>21</v>
      </c>
      <c r="G10" s="265"/>
      <c r="H10" s="265"/>
      <c r="I10" s="265"/>
      <c r="J10" s="265"/>
      <c r="K10" s="265"/>
      <c r="L10" s="266"/>
      <c r="M10" s="246" t="s">
        <v>22</v>
      </c>
      <c r="N10" s="249" t="s">
        <v>10</v>
      </c>
      <c r="O10" s="252" t="s">
        <v>16</v>
      </c>
    </row>
    <row r="11" spans="1:21" s="2" customFormat="1" x14ac:dyDescent="0.25">
      <c r="A11" s="268"/>
      <c r="B11" s="271"/>
      <c r="C11" s="274"/>
      <c r="D11" s="276"/>
      <c r="E11" s="278"/>
      <c r="F11" s="254" t="s">
        <v>23</v>
      </c>
      <c r="G11" s="256" t="s">
        <v>24</v>
      </c>
      <c r="H11" s="258" t="s">
        <v>25</v>
      </c>
      <c r="I11" s="259"/>
      <c r="J11" s="259"/>
      <c r="K11" s="260" t="s">
        <v>26</v>
      </c>
      <c r="L11" s="262" t="s">
        <v>27</v>
      </c>
      <c r="M11" s="247"/>
      <c r="N11" s="250"/>
      <c r="O11" s="253"/>
    </row>
    <row r="12" spans="1:21" s="2" customFormat="1" ht="15.75" thickBot="1" x14ac:dyDescent="0.3">
      <c r="A12" s="269"/>
      <c r="B12" s="272"/>
      <c r="C12" s="275"/>
      <c r="D12" s="261"/>
      <c r="E12" s="279"/>
      <c r="F12" s="255"/>
      <c r="G12" s="257"/>
      <c r="H12" s="83" t="s">
        <v>60</v>
      </c>
      <c r="I12" s="62" t="s">
        <v>61</v>
      </c>
      <c r="J12" s="67" t="s">
        <v>62</v>
      </c>
      <c r="K12" s="261"/>
      <c r="L12" s="263"/>
      <c r="M12" s="248"/>
      <c r="N12" s="251"/>
      <c r="O12" s="253"/>
    </row>
    <row r="13" spans="1:21" ht="21" x14ac:dyDescent="0.25">
      <c r="A13" s="28">
        <v>1</v>
      </c>
      <c r="B13" s="15" t="s">
        <v>19</v>
      </c>
      <c r="C13" s="29" t="s">
        <v>28</v>
      </c>
      <c r="D13" s="18">
        <v>3</v>
      </c>
      <c r="E13" s="30" t="s">
        <v>39</v>
      </c>
      <c r="F13" s="31">
        <v>23</v>
      </c>
      <c r="G13" s="32">
        <v>0</v>
      </c>
      <c r="H13" s="32">
        <v>4</v>
      </c>
      <c r="I13" s="32">
        <v>3</v>
      </c>
      <c r="J13" s="64">
        <v>2.5</v>
      </c>
      <c r="K13" s="64">
        <v>2.5</v>
      </c>
      <c r="L13" s="33">
        <v>4.5</v>
      </c>
      <c r="M13" s="21">
        <f>SUM(F13:L13)</f>
        <v>39.5</v>
      </c>
      <c r="N13" s="34"/>
      <c r="O13" s="84"/>
    </row>
    <row r="14" spans="1:21" ht="31.5" x14ac:dyDescent="0.25">
      <c r="A14" s="36">
        <v>2</v>
      </c>
      <c r="B14" s="17" t="s">
        <v>49</v>
      </c>
      <c r="C14" s="16" t="s">
        <v>44</v>
      </c>
      <c r="D14" s="19">
        <v>2</v>
      </c>
      <c r="E14" s="37" t="s">
        <v>40</v>
      </c>
      <c r="F14" s="38">
        <v>8.5</v>
      </c>
      <c r="G14" s="39">
        <v>0</v>
      </c>
      <c r="H14" s="39">
        <v>1</v>
      </c>
      <c r="I14" s="39">
        <v>0</v>
      </c>
      <c r="J14" s="65">
        <v>0</v>
      </c>
      <c r="K14" s="65">
        <v>0</v>
      </c>
      <c r="L14" s="40">
        <v>0</v>
      </c>
      <c r="M14" s="22">
        <f t="shared" ref="M14:M27" si="0">SUM(F14:L14)</f>
        <v>9.5</v>
      </c>
      <c r="N14" s="41"/>
      <c r="O14" s="85"/>
    </row>
    <row r="15" spans="1:21" ht="31.5" x14ac:dyDescent="0.25">
      <c r="A15" s="36">
        <v>3</v>
      </c>
      <c r="B15" s="17" t="s">
        <v>50</v>
      </c>
      <c r="C15" s="16" t="s">
        <v>42</v>
      </c>
      <c r="D15" s="19">
        <v>3</v>
      </c>
      <c r="E15" s="37" t="s">
        <v>41</v>
      </c>
      <c r="F15" s="38">
        <v>17</v>
      </c>
      <c r="G15" s="39">
        <v>1</v>
      </c>
      <c r="H15" s="39">
        <v>1</v>
      </c>
      <c r="I15" s="39">
        <v>0</v>
      </c>
      <c r="J15" s="65">
        <v>0</v>
      </c>
      <c r="K15" s="65">
        <v>0</v>
      </c>
      <c r="L15" s="40">
        <v>0</v>
      </c>
      <c r="M15" s="22">
        <f t="shared" si="0"/>
        <v>19</v>
      </c>
      <c r="N15" s="41"/>
      <c r="O15" s="85"/>
    </row>
    <row r="16" spans="1:21" ht="31.5" x14ac:dyDescent="0.25">
      <c r="A16" s="36">
        <v>4</v>
      </c>
      <c r="B16" s="43" t="s">
        <v>51</v>
      </c>
      <c r="C16" s="16" t="s">
        <v>56</v>
      </c>
      <c r="D16" s="19">
        <v>2</v>
      </c>
      <c r="E16" s="37" t="s">
        <v>43</v>
      </c>
      <c r="F16" s="38">
        <v>11</v>
      </c>
      <c r="G16" s="39">
        <v>0</v>
      </c>
      <c r="H16" s="39">
        <v>1</v>
      </c>
      <c r="I16" s="39">
        <v>1</v>
      </c>
      <c r="J16" s="65">
        <v>1</v>
      </c>
      <c r="K16" s="65">
        <v>1</v>
      </c>
      <c r="L16" s="40">
        <v>3</v>
      </c>
      <c r="M16" s="22">
        <f t="shared" si="0"/>
        <v>18</v>
      </c>
      <c r="N16" s="44"/>
      <c r="O16" s="42"/>
    </row>
    <row r="17" spans="1:16" ht="36" x14ac:dyDescent="0.25">
      <c r="A17" s="36">
        <v>5</v>
      </c>
      <c r="B17" s="43" t="s">
        <v>52</v>
      </c>
      <c r="C17" s="16" t="s">
        <v>57</v>
      </c>
      <c r="D17" s="19">
        <v>2</v>
      </c>
      <c r="E17" s="23" t="s">
        <v>45</v>
      </c>
      <c r="F17" s="38">
        <v>9</v>
      </c>
      <c r="G17" s="39">
        <v>0</v>
      </c>
      <c r="H17" s="39">
        <v>1</v>
      </c>
      <c r="I17" s="39">
        <v>1</v>
      </c>
      <c r="J17" s="65">
        <v>1</v>
      </c>
      <c r="K17" s="65">
        <v>0.5</v>
      </c>
      <c r="L17" s="40">
        <v>1</v>
      </c>
      <c r="M17" s="22">
        <f t="shared" si="0"/>
        <v>13.5</v>
      </c>
      <c r="N17" s="44"/>
      <c r="O17" s="42"/>
    </row>
    <row r="18" spans="1:16" ht="31.5" x14ac:dyDescent="0.25">
      <c r="A18" s="36">
        <v>6</v>
      </c>
      <c r="B18" s="43" t="s">
        <v>48</v>
      </c>
      <c r="C18" s="16" t="s">
        <v>46</v>
      </c>
      <c r="D18" s="19">
        <v>3</v>
      </c>
      <c r="E18" s="37" t="s">
        <v>47</v>
      </c>
      <c r="F18" s="38">
        <v>19</v>
      </c>
      <c r="G18" s="39">
        <v>0</v>
      </c>
      <c r="H18" s="39">
        <v>2</v>
      </c>
      <c r="I18" s="39">
        <v>2</v>
      </c>
      <c r="J18" s="65">
        <v>2</v>
      </c>
      <c r="K18" s="65">
        <v>1</v>
      </c>
      <c r="L18" s="40">
        <v>2.5</v>
      </c>
      <c r="M18" s="22">
        <f t="shared" si="0"/>
        <v>28.5</v>
      </c>
      <c r="N18" s="41"/>
      <c r="O18" s="42"/>
    </row>
    <row r="19" spans="1:16" ht="31.5" x14ac:dyDescent="0.25">
      <c r="A19" s="36">
        <v>7</v>
      </c>
      <c r="B19" s="43" t="s">
        <v>48</v>
      </c>
      <c r="C19" s="16" t="s">
        <v>54</v>
      </c>
      <c r="D19" s="19">
        <v>1</v>
      </c>
      <c r="E19" s="61" t="s">
        <v>53</v>
      </c>
      <c r="F19" s="38">
        <v>3</v>
      </c>
      <c r="G19" s="39">
        <v>3</v>
      </c>
      <c r="H19" s="39">
        <v>1.5</v>
      </c>
      <c r="I19" s="39">
        <v>0.5</v>
      </c>
      <c r="J19" s="65">
        <v>0.5</v>
      </c>
      <c r="K19" s="65">
        <v>2</v>
      </c>
      <c r="L19" s="40">
        <v>2</v>
      </c>
      <c r="M19" s="22">
        <f t="shared" si="0"/>
        <v>12.5</v>
      </c>
      <c r="N19" s="41"/>
      <c r="O19" s="85"/>
    </row>
    <row r="20" spans="1:16" ht="24.75" thickBot="1" x14ac:dyDescent="0.3">
      <c r="A20" s="45">
        <v>8</v>
      </c>
      <c r="B20" s="82" t="s">
        <v>59</v>
      </c>
      <c r="C20" s="46" t="s">
        <v>55</v>
      </c>
      <c r="D20" s="20">
        <v>2</v>
      </c>
      <c r="E20" s="60" t="s">
        <v>58</v>
      </c>
      <c r="F20" s="75">
        <v>11</v>
      </c>
      <c r="G20" s="76">
        <v>0.5</v>
      </c>
      <c r="H20" s="76">
        <v>1</v>
      </c>
      <c r="I20" s="76">
        <v>1.5</v>
      </c>
      <c r="J20" s="77">
        <v>1</v>
      </c>
      <c r="K20" s="77">
        <v>0</v>
      </c>
      <c r="L20" s="78">
        <v>1</v>
      </c>
      <c r="M20" s="22">
        <f t="shared" si="0"/>
        <v>16</v>
      </c>
      <c r="N20" s="79"/>
      <c r="O20" s="80"/>
    </row>
    <row r="21" spans="1:16" ht="24" x14ac:dyDescent="0.25">
      <c r="A21" s="73">
        <v>9</v>
      </c>
      <c r="B21" s="81" t="s">
        <v>65</v>
      </c>
      <c r="C21" s="16" t="s">
        <v>66</v>
      </c>
      <c r="D21" s="74">
        <v>1</v>
      </c>
      <c r="E21" s="71" t="s">
        <v>64</v>
      </c>
      <c r="F21" s="75">
        <v>1.5</v>
      </c>
      <c r="G21" s="76">
        <v>0</v>
      </c>
      <c r="H21" s="76">
        <v>1</v>
      </c>
      <c r="I21" s="76">
        <v>0</v>
      </c>
      <c r="J21" s="77">
        <v>0</v>
      </c>
      <c r="K21" s="77">
        <v>0</v>
      </c>
      <c r="L21" s="78">
        <v>1</v>
      </c>
      <c r="M21" s="22">
        <f t="shared" si="0"/>
        <v>3.5</v>
      </c>
      <c r="N21" s="79"/>
      <c r="O21" s="80"/>
      <c r="P21" s="4"/>
    </row>
    <row r="22" spans="1:16" s="3" customFormat="1" ht="33.75" customHeight="1" x14ac:dyDescent="0.25">
      <c r="A22" s="73">
        <v>10</v>
      </c>
      <c r="B22" s="72" t="s">
        <v>67</v>
      </c>
      <c r="C22" s="70" t="s">
        <v>69</v>
      </c>
      <c r="D22" s="74">
        <v>1</v>
      </c>
      <c r="E22" s="71" t="s">
        <v>68</v>
      </c>
      <c r="F22" s="75">
        <v>2</v>
      </c>
      <c r="G22" s="76">
        <v>0</v>
      </c>
      <c r="H22" s="76">
        <v>0.5</v>
      </c>
      <c r="I22" s="76">
        <v>0.5</v>
      </c>
      <c r="J22" s="77">
        <v>0.5</v>
      </c>
      <c r="K22" s="77">
        <v>0</v>
      </c>
      <c r="L22" s="78">
        <v>1.5</v>
      </c>
      <c r="M22" s="22">
        <f t="shared" si="0"/>
        <v>5</v>
      </c>
      <c r="N22" s="79"/>
      <c r="O22" s="80"/>
      <c r="P22" s="5"/>
    </row>
    <row r="23" spans="1:16" ht="25.5" customHeight="1" x14ac:dyDescent="0.25">
      <c r="A23" s="73">
        <v>11</v>
      </c>
      <c r="B23" s="72" t="s">
        <v>71</v>
      </c>
      <c r="C23" s="16" t="s">
        <v>66</v>
      </c>
      <c r="D23" s="74">
        <v>1</v>
      </c>
      <c r="E23" s="71" t="s">
        <v>70</v>
      </c>
      <c r="F23" s="75">
        <v>2</v>
      </c>
      <c r="G23" s="76">
        <v>0</v>
      </c>
      <c r="H23" s="76">
        <v>1</v>
      </c>
      <c r="I23" s="76">
        <v>0.5</v>
      </c>
      <c r="J23" s="77">
        <v>0.5</v>
      </c>
      <c r="K23" s="77">
        <v>2</v>
      </c>
      <c r="L23" s="78">
        <v>2</v>
      </c>
      <c r="M23" s="22">
        <f t="shared" si="0"/>
        <v>8</v>
      </c>
      <c r="N23" s="79"/>
      <c r="O23" s="80"/>
      <c r="P23" s="1"/>
    </row>
    <row r="24" spans="1:16" ht="25.5" customHeight="1" x14ac:dyDescent="0.25">
      <c r="A24" s="73">
        <v>12</v>
      </c>
      <c r="B24" s="72" t="s">
        <v>72</v>
      </c>
      <c r="C24" s="70" t="s">
        <v>74</v>
      </c>
      <c r="D24" s="74">
        <v>2</v>
      </c>
      <c r="E24" s="71" t="s">
        <v>73</v>
      </c>
      <c r="F24" s="75">
        <v>9</v>
      </c>
      <c r="G24" s="76">
        <v>0</v>
      </c>
      <c r="H24" s="76">
        <v>1</v>
      </c>
      <c r="I24" s="76">
        <v>1</v>
      </c>
      <c r="J24" s="77">
        <v>1</v>
      </c>
      <c r="K24" s="77">
        <v>0</v>
      </c>
      <c r="L24" s="78">
        <v>2</v>
      </c>
      <c r="M24" s="22">
        <f t="shared" si="0"/>
        <v>14</v>
      </c>
      <c r="N24" s="79"/>
      <c r="O24" s="80"/>
      <c r="P24" s="1"/>
    </row>
    <row r="25" spans="1:16" x14ac:dyDescent="0.25">
      <c r="A25" s="73">
        <v>13</v>
      </c>
      <c r="B25" s="72" t="s">
        <v>75</v>
      </c>
      <c r="C25" s="70" t="s">
        <v>77</v>
      </c>
      <c r="D25" s="74">
        <v>2</v>
      </c>
      <c r="E25" s="71" t="s">
        <v>76</v>
      </c>
      <c r="F25" s="75">
        <v>10</v>
      </c>
      <c r="G25" s="76">
        <v>0</v>
      </c>
      <c r="H25" s="76">
        <v>1</v>
      </c>
      <c r="I25" s="76">
        <v>1</v>
      </c>
      <c r="J25" s="77">
        <v>1</v>
      </c>
      <c r="K25" s="77">
        <v>0</v>
      </c>
      <c r="L25" s="78">
        <v>3</v>
      </c>
      <c r="M25" s="22">
        <f t="shared" si="0"/>
        <v>16</v>
      </c>
      <c r="N25" s="79"/>
      <c r="O25" s="80"/>
      <c r="P25" s="1"/>
    </row>
    <row r="26" spans="1:16" ht="24.75" thickBot="1" x14ac:dyDescent="0.3">
      <c r="A26" s="45">
        <v>14</v>
      </c>
      <c r="B26" s="69" t="s">
        <v>80</v>
      </c>
      <c r="C26" s="46" t="s">
        <v>79</v>
      </c>
      <c r="D26" s="20">
        <v>2</v>
      </c>
      <c r="E26" s="60" t="s">
        <v>78</v>
      </c>
      <c r="F26" s="47">
        <v>11</v>
      </c>
      <c r="G26" s="48">
        <v>0</v>
      </c>
      <c r="H26" s="48">
        <v>1</v>
      </c>
      <c r="I26" s="48">
        <v>2</v>
      </c>
      <c r="J26" s="66">
        <v>1</v>
      </c>
      <c r="K26" s="66">
        <v>0</v>
      </c>
      <c r="L26" s="49">
        <v>3</v>
      </c>
      <c r="M26" s="22">
        <f t="shared" si="0"/>
        <v>18</v>
      </c>
      <c r="N26" s="50"/>
      <c r="O26" s="51"/>
    </row>
    <row r="27" spans="1:16" ht="15.75" thickBot="1" x14ac:dyDescent="0.3">
      <c r="A27" s="45">
        <v>15</v>
      </c>
      <c r="B27" s="69" t="s">
        <v>82</v>
      </c>
      <c r="C27" s="46" t="s">
        <v>83</v>
      </c>
      <c r="D27" s="20">
        <v>3</v>
      </c>
      <c r="E27" s="60" t="s">
        <v>81</v>
      </c>
      <c r="F27" s="47">
        <v>19</v>
      </c>
      <c r="G27" s="48">
        <v>0</v>
      </c>
      <c r="H27" s="48">
        <v>1</v>
      </c>
      <c r="I27" s="48">
        <v>0</v>
      </c>
      <c r="J27" s="66">
        <v>0</v>
      </c>
      <c r="K27" s="66">
        <v>0.5</v>
      </c>
      <c r="L27" s="49">
        <v>0</v>
      </c>
      <c r="M27" s="22">
        <f t="shared" si="0"/>
        <v>20.5</v>
      </c>
      <c r="N27" s="50"/>
      <c r="O27" s="86"/>
    </row>
    <row r="28" spans="1:16" x14ac:dyDescent="0.25">
      <c r="A28" s="52"/>
      <c r="B28" s="53"/>
      <c r="C28" s="55"/>
      <c r="D28" s="55"/>
      <c r="E28" s="55"/>
      <c r="F28" s="55"/>
      <c r="G28" s="55"/>
      <c r="H28" s="55"/>
      <c r="M28" s="4"/>
      <c r="N28" s="4"/>
      <c r="O28" s="4"/>
    </row>
    <row r="29" spans="1:16" x14ac:dyDescent="0.25">
      <c r="A29" s="5"/>
      <c r="B29" s="56" t="s">
        <v>29</v>
      </c>
      <c r="C29" s="57" t="s">
        <v>30</v>
      </c>
      <c r="D29" s="56"/>
      <c r="E29" s="56"/>
      <c r="F29" s="57" t="s">
        <v>14</v>
      </c>
      <c r="G29" s="56"/>
      <c r="H29" s="57"/>
      <c r="I29" s="56"/>
      <c r="J29" s="56"/>
      <c r="K29" s="56"/>
      <c r="L29" s="58"/>
      <c r="M29" s="57" t="s">
        <v>37</v>
      </c>
      <c r="N29" s="58"/>
      <c r="O29" s="58"/>
    </row>
    <row r="30" spans="1:16" x14ac:dyDescent="0.25">
      <c r="A30" s="1"/>
      <c r="B30" s="56"/>
      <c r="C30" s="57" t="s">
        <v>31</v>
      </c>
      <c r="D30" s="56"/>
      <c r="E30" s="56"/>
      <c r="F30" s="57" t="s">
        <v>15</v>
      </c>
      <c r="G30" s="56"/>
      <c r="H30" s="57"/>
      <c r="I30" s="56"/>
      <c r="J30" s="56"/>
      <c r="K30" s="56"/>
      <c r="L30" s="59"/>
      <c r="M30" s="57" t="s">
        <v>38</v>
      </c>
      <c r="N30" s="59"/>
      <c r="O30" s="59"/>
    </row>
    <row r="31" spans="1:16" x14ac:dyDescent="0.25">
      <c r="A31" s="1"/>
      <c r="B31" s="56"/>
      <c r="C31" s="57" t="s">
        <v>32</v>
      </c>
      <c r="D31" s="56"/>
      <c r="E31" s="56"/>
      <c r="F31" s="56"/>
      <c r="G31" s="56"/>
      <c r="H31" s="56"/>
      <c r="I31" s="56"/>
      <c r="J31" s="56"/>
      <c r="K31" s="56"/>
      <c r="L31" s="59"/>
      <c r="M31" s="59"/>
      <c r="N31" s="59"/>
      <c r="O31" s="59"/>
    </row>
    <row r="32" spans="1:16" x14ac:dyDescent="0.25">
      <c r="A32" s="1"/>
      <c r="B32" s="56"/>
      <c r="C32" s="57" t="s">
        <v>33</v>
      </c>
      <c r="D32" s="56"/>
      <c r="E32" s="56"/>
      <c r="F32" s="56"/>
      <c r="G32" s="56"/>
      <c r="H32" s="56"/>
      <c r="I32" s="56"/>
      <c r="J32" s="56"/>
      <c r="K32" s="56"/>
      <c r="L32" s="59"/>
      <c r="M32" s="59"/>
      <c r="N32" s="59"/>
      <c r="O32" s="59"/>
    </row>
    <row r="33" spans="2:15" x14ac:dyDescent="0.25">
      <c r="B33" s="57"/>
      <c r="C33" s="57" t="s">
        <v>34</v>
      </c>
      <c r="D33" s="57"/>
      <c r="E33" s="57"/>
      <c r="F33" s="57"/>
      <c r="G33" s="57"/>
      <c r="H33" s="57"/>
      <c r="I33" s="57"/>
      <c r="J33" s="57"/>
      <c r="K33" s="57"/>
      <c r="L33" s="57"/>
      <c r="M33" s="57"/>
      <c r="N33" s="57"/>
      <c r="O33" s="57"/>
    </row>
    <row r="34" spans="2:15" x14ac:dyDescent="0.25">
      <c r="B34" s="57"/>
      <c r="C34" s="57"/>
      <c r="D34" s="57"/>
      <c r="E34" s="57"/>
      <c r="F34" s="57"/>
      <c r="G34" s="57"/>
      <c r="H34" s="57"/>
      <c r="I34" s="57"/>
      <c r="J34" s="57"/>
      <c r="K34" s="57"/>
      <c r="L34" s="57"/>
      <c r="M34" s="57"/>
      <c r="N34" s="57"/>
      <c r="O34" s="57"/>
    </row>
  </sheetData>
  <mergeCells count="27">
    <mergeCell ref="A9:E9"/>
    <mergeCell ref="F9:L9"/>
    <mergeCell ref="A1:B4"/>
    <mergeCell ref="C1:E4"/>
    <mergeCell ref="A5:B5"/>
    <mergeCell ref="C5:E5"/>
    <mergeCell ref="A6:B6"/>
    <mergeCell ref="C6:E6"/>
    <mergeCell ref="A7:B7"/>
    <mergeCell ref="C7:E7"/>
    <mergeCell ref="A8:B8"/>
    <mergeCell ref="C8:E8"/>
    <mergeCell ref="G8:L8"/>
    <mergeCell ref="A10:A12"/>
    <mergeCell ref="B10:B12"/>
    <mergeCell ref="C10:C12"/>
    <mergeCell ref="D10:D12"/>
    <mergeCell ref="E10:E12"/>
    <mergeCell ref="M10:M12"/>
    <mergeCell ref="N10:N12"/>
    <mergeCell ref="O10:O12"/>
    <mergeCell ref="F11:F12"/>
    <mergeCell ref="G11:G12"/>
    <mergeCell ref="H11:J11"/>
    <mergeCell ref="K11:K12"/>
    <mergeCell ref="L11:L12"/>
    <mergeCell ref="F10:L10"/>
  </mergeCells>
  <pageMargins left="0.74803149606299213" right="0.74803149606299213" top="0.98425196850393704" bottom="0.98425196850393704" header="0.51181102362204722" footer="0.51181102362204722"/>
  <pageSetup paperSize="9" orientation="landscape"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10" zoomScale="150" zoomScaleNormal="150" workbookViewId="0">
      <selection activeCell="O20" sqref="O20"/>
    </sheetView>
  </sheetViews>
  <sheetFormatPr defaultRowHeight="15" x14ac:dyDescent="0.25"/>
  <cols>
    <col min="1" max="1" width="3.28515625" customWidth="1"/>
    <col min="2" max="2" width="28" customWidth="1"/>
    <col min="3" max="3" width="19.7109375" customWidth="1"/>
    <col min="4" max="4" width="3.28515625" customWidth="1"/>
    <col min="5" max="5" width="12.28515625" customWidth="1"/>
    <col min="6" max="6" width="5.7109375" customWidth="1"/>
    <col min="7" max="7" width="5.140625" customWidth="1"/>
    <col min="8" max="8" width="5.42578125" customWidth="1"/>
    <col min="9" max="9" width="5.28515625" customWidth="1"/>
    <col min="10" max="10" width="5.5703125" customWidth="1"/>
    <col min="11" max="11" width="5.140625" customWidth="1"/>
    <col min="12" max="12" width="5.42578125" customWidth="1"/>
    <col min="13" max="13" width="9.5703125" customWidth="1"/>
    <col min="14" max="14" width="6.28515625" customWidth="1"/>
    <col min="15" max="15" width="29.5703125" customWidth="1"/>
    <col min="16" max="16" width="15.42578125" customWidth="1"/>
  </cols>
  <sheetData>
    <row r="1" spans="1:21" ht="16.149999999999999" customHeight="1" x14ac:dyDescent="0.25">
      <c r="A1" s="285" t="s">
        <v>0</v>
      </c>
      <c r="B1" s="286"/>
      <c r="C1" s="289" t="s">
        <v>13</v>
      </c>
      <c r="D1" s="290"/>
      <c r="E1" s="291"/>
      <c r="F1" s="24"/>
      <c r="G1" s="25"/>
      <c r="H1" s="25"/>
      <c r="I1" s="25"/>
      <c r="J1" s="25"/>
      <c r="K1" s="25"/>
      <c r="L1" s="25"/>
      <c r="M1" s="25"/>
      <c r="N1" s="14"/>
      <c r="O1" s="14"/>
      <c r="P1" s="26"/>
      <c r="Q1" s="6"/>
      <c r="R1" s="7"/>
      <c r="S1" s="7"/>
      <c r="T1" s="7"/>
      <c r="U1" s="6"/>
    </row>
    <row r="2" spans="1:21" ht="9.6" customHeight="1" x14ac:dyDescent="0.25">
      <c r="A2" s="287"/>
      <c r="B2" s="288"/>
      <c r="C2" s="292"/>
      <c r="D2" s="293"/>
      <c r="E2" s="294"/>
      <c r="F2" s="24"/>
      <c r="G2" s="25"/>
      <c r="H2" s="25"/>
      <c r="I2" s="25"/>
      <c r="J2" s="25"/>
      <c r="K2" s="25"/>
      <c r="L2" s="25"/>
      <c r="M2" s="25"/>
      <c r="N2" s="14"/>
      <c r="O2" s="14"/>
      <c r="P2" s="14"/>
      <c r="Q2" s="6"/>
      <c r="R2" s="7"/>
      <c r="S2" s="7"/>
      <c r="T2" s="7"/>
      <c r="U2" s="6"/>
    </row>
    <row r="3" spans="1:21" ht="16.149999999999999" customHeight="1" x14ac:dyDescent="0.25">
      <c r="A3" s="287"/>
      <c r="B3" s="288"/>
      <c r="C3" s="292"/>
      <c r="D3" s="293"/>
      <c r="E3" s="294"/>
      <c r="F3" s="24"/>
      <c r="G3" s="25"/>
      <c r="H3" s="25"/>
      <c r="I3" s="25"/>
      <c r="J3" s="25"/>
      <c r="K3" s="25"/>
      <c r="L3" s="25"/>
      <c r="M3" s="25"/>
      <c r="O3" s="14"/>
      <c r="P3" s="14"/>
      <c r="Q3" s="6"/>
      <c r="R3" s="7"/>
      <c r="S3" s="7"/>
      <c r="T3" s="7"/>
      <c r="U3" s="6"/>
    </row>
    <row r="4" spans="1:21" ht="4.1500000000000004" customHeight="1" x14ac:dyDescent="0.25">
      <c r="A4" s="287"/>
      <c r="B4" s="288"/>
      <c r="C4" s="295"/>
      <c r="D4" s="296"/>
      <c r="E4" s="297"/>
      <c r="F4" s="24"/>
      <c r="G4" s="25"/>
      <c r="H4" s="25"/>
      <c r="I4" s="25"/>
      <c r="J4" s="25"/>
      <c r="K4" s="25"/>
      <c r="L4" s="25"/>
      <c r="M4" s="25"/>
      <c r="N4" s="14"/>
      <c r="O4" s="14"/>
      <c r="P4" s="14"/>
      <c r="Q4" s="11"/>
      <c r="R4" s="12"/>
      <c r="S4" s="12"/>
      <c r="T4" s="12"/>
      <c r="U4" s="11"/>
    </row>
    <row r="5" spans="1:21" ht="16.149999999999999" customHeight="1" x14ac:dyDescent="0.25">
      <c r="A5" s="298" t="s">
        <v>1</v>
      </c>
      <c r="B5" s="299"/>
      <c r="C5" s="300" t="s">
        <v>35</v>
      </c>
      <c r="D5" s="301"/>
      <c r="E5" s="302"/>
      <c r="F5" s="24"/>
      <c r="G5" s="25"/>
      <c r="H5" s="25"/>
      <c r="I5" s="25"/>
      <c r="J5" s="25"/>
      <c r="K5" s="25"/>
      <c r="L5" s="25"/>
      <c r="M5" s="25"/>
      <c r="N5" s="14"/>
      <c r="O5" s="14"/>
      <c r="P5" s="14"/>
      <c r="Q5" s="6"/>
      <c r="R5" s="7"/>
      <c r="S5" s="7"/>
      <c r="T5" s="7"/>
      <c r="U5" s="6"/>
    </row>
    <row r="6" spans="1:21" ht="16.149999999999999" customHeight="1" x14ac:dyDescent="0.25">
      <c r="A6" s="303" t="s">
        <v>2</v>
      </c>
      <c r="B6" s="304"/>
      <c r="C6" s="300" t="s">
        <v>18</v>
      </c>
      <c r="D6" s="301"/>
      <c r="E6" s="302"/>
      <c r="F6" s="24"/>
      <c r="G6" s="25"/>
      <c r="H6" s="25"/>
      <c r="I6" s="25"/>
      <c r="J6" s="25"/>
      <c r="K6" s="25"/>
      <c r="L6" s="25"/>
      <c r="M6" s="25"/>
      <c r="N6" s="24"/>
      <c r="O6" s="24"/>
      <c r="P6" s="24"/>
      <c r="Q6" s="24"/>
      <c r="R6" s="7"/>
      <c r="S6" s="7"/>
      <c r="T6" s="7"/>
      <c r="U6" s="6"/>
    </row>
    <row r="7" spans="1:21" ht="16.149999999999999" customHeight="1" x14ac:dyDescent="0.25">
      <c r="A7" s="303" t="s">
        <v>3</v>
      </c>
      <c r="B7" s="304"/>
      <c r="C7" s="300" t="s">
        <v>11</v>
      </c>
      <c r="D7" s="301"/>
      <c r="E7" s="302"/>
      <c r="F7" s="27"/>
      <c r="G7" s="24"/>
      <c r="H7" s="24"/>
      <c r="I7" s="24"/>
      <c r="J7" s="24"/>
      <c r="K7" s="24"/>
      <c r="L7" s="24"/>
      <c r="M7" s="24"/>
      <c r="N7" s="14"/>
      <c r="O7" s="14"/>
      <c r="P7" s="14"/>
      <c r="Q7" s="8"/>
      <c r="R7" s="8"/>
      <c r="S7" s="8"/>
      <c r="T7" s="8"/>
      <c r="U7" s="8"/>
    </row>
    <row r="8" spans="1:21" ht="18.75" customHeight="1" thickBot="1" x14ac:dyDescent="0.3">
      <c r="A8" s="305" t="s">
        <v>4</v>
      </c>
      <c r="B8" s="306"/>
      <c r="C8" s="307" t="s">
        <v>5</v>
      </c>
      <c r="D8" s="308"/>
      <c r="E8" s="309"/>
      <c r="F8" s="27"/>
      <c r="G8" s="293" t="s">
        <v>36</v>
      </c>
      <c r="H8" s="293"/>
      <c r="I8" s="293"/>
      <c r="J8" s="293"/>
      <c r="K8" s="293"/>
      <c r="L8" s="293"/>
      <c r="M8" s="24" t="s">
        <v>12</v>
      </c>
      <c r="N8" s="14"/>
      <c r="O8" s="14"/>
      <c r="P8" s="14"/>
      <c r="Q8" s="9"/>
      <c r="R8" s="10"/>
      <c r="S8" s="10"/>
      <c r="T8" s="10"/>
      <c r="U8" s="9"/>
    </row>
    <row r="9" spans="1:21" s="13" customFormat="1" ht="15" customHeight="1" thickBot="1" x14ac:dyDescent="0.3">
      <c r="A9" s="280" t="s">
        <v>20</v>
      </c>
      <c r="B9" s="281"/>
      <c r="C9" s="281"/>
      <c r="D9" s="281"/>
      <c r="E9" s="282"/>
      <c r="F9" s="283" t="s">
        <v>63</v>
      </c>
      <c r="G9" s="284"/>
      <c r="H9" s="284"/>
      <c r="I9" s="284"/>
      <c r="J9" s="284"/>
      <c r="K9" s="284"/>
      <c r="L9" s="284"/>
      <c r="M9" s="24"/>
      <c r="N9" s="14"/>
      <c r="O9" s="14"/>
      <c r="P9" s="14"/>
    </row>
    <row r="10" spans="1:21" s="2" customFormat="1" ht="15.6" customHeight="1" thickBot="1" x14ac:dyDescent="0.3">
      <c r="A10" s="267" t="s">
        <v>6</v>
      </c>
      <c r="B10" s="270" t="s">
        <v>9</v>
      </c>
      <c r="C10" s="273" t="s">
        <v>17</v>
      </c>
      <c r="D10" s="260" t="s">
        <v>7</v>
      </c>
      <c r="E10" s="277" t="s">
        <v>8</v>
      </c>
      <c r="F10" s="264" t="s">
        <v>21</v>
      </c>
      <c r="G10" s="265"/>
      <c r="H10" s="265"/>
      <c r="I10" s="265"/>
      <c r="J10" s="265"/>
      <c r="K10" s="265"/>
      <c r="L10" s="266"/>
      <c r="M10" s="246" t="s">
        <v>22</v>
      </c>
      <c r="N10" s="249" t="s">
        <v>10</v>
      </c>
      <c r="O10" s="252" t="s">
        <v>16</v>
      </c>
    </row>
    <row r="11" spans="1:21" s="2" customFormat="1" x14ac:dyDescent="0.25">
      <c r="A11" s="268"/>
      <c r="B11" s="271"/>
      <c r="C11" s="274"/>
      <c r="D11" s="276"/>
      <c r="E11" s="278"/>
      <c r="F11" s="254" t="s">
        <v>23</v>
      </c>
      <c r="G11" s="256" t="s">
        <v>24</v>
      </c>
      <c r="H11" s="258" t="s">
        <v>25</v>
      </c>
      <c r="I11" s="259"/>
      <c r="J11" s="259"/>
      <c r="K11" s="260" t="s">
        <v>26</v>
      </c>
      <c r="L11" s="262" t="s">
        <v>27</v>
      </c>
      <c r="M11" s="247"/>
      <c r="N11" s="250"/>
      <c r="O11" s="253"/>
    </row>
    <row r="12" spans="1:21" s="2" customFormat="1" ht="15.75" thickBot="1" x14ac:dyDescent="0.3">
      <c r="A12" s="269"/>
      <c r="B12" s="272"/>
      <c r="C12" s="275"/>
      <c r="D12" s="261"/>
      <c r="E12" s="279"/>
      <c r="F12" s="255"/>
      <c r="G12" s="257"/>
      <c r="H12" s="63" t="s">
        <v>60</v>
      </c>
      <c r="I12" s="62" t="s">
        <v>61</v>
      </c>
      <c r="J12" s="67" t="s">
        <v>62</v>
      </c>
      <c r="K12" s="261"/>
      <c r="L12" s="263"/>
      <c r="M12" s="248"/>
      <c r="N12" s="251"/>
      <c r="O12" s="253"/>
    </row>
    <row r="13" spans="1:21" ht="21" x14ac:dyDescent="0.25">
      <c r="A13" s="28">
        <v>1</v>
      </c>
      <c r="B13" s="15" t="s">
        <v>19</v>
      </c>
      <c r="C13" s="29" t="s">
        <v>28</v>
      </c>
      <c r="D13" s="18">
        <v>3</v>
      </c>
      <c r="E13" s="30" t="s">
        <v>39</v>
      </c>
      <c r="F13" s="118">
        <v>20</v>
      </c>
      <c r="G13" s="119">
        <v>1</v>
      </c>
      <c r="H13" s="119">
        <v>2</v>
      </c>
      <c r="I13" s="119">
        <v>1</v>
      </c>
      <c r="J13" s="148">
        <v>1</v>
      </c>
      <c r="K13" s="148">
        <v>1</v>
      </c>
      <c r="L13" s="120">
        <v>2</v>
      </c>
      <c r="M13" s="21">
        <f>SUM(F13:L13)</f>
        <v>28</v>
      </c>
      <c r="N13" s="34"/>
      <c r="O13" s="35"/>
    </row>
    <row r="14" spans="1:21" ht="31.5" x14ac:dyDescent="0.25">
      <c r="A14" s="36">
        <v>2</v>
      </c>
      <c r="B14" s="17" t="s">
        <v>49</v>
      </c>
      <c r="C14" s="16" t="s">
        <v>44</v>
      </c>
      <c r="D14" s="19">
        <v>2</v>
      </c>
      <c r="E14" s="37" t="s">
        <v>40</v>
      </c>
      <c r="F14" s="125">
        <v>14</v>
      </c>
      <c r="G14" s="126">
        <v>1</v>
      </c>
      <c r="H14" s="126">
        <v>1</v>
      </c>
      <c r="I14" s="126">
        <v>0</v>
      </c>
      <c r="J14" s="149">
        <v>1</v>
      </c>
      <c r="K14" s="149">
        <v>0</v>
      </c>
      <c r="L14" s="127">
        <v>0</v>
      </c>
      <c r="M14" s="22">
        <f t="shared" ref="M14:M27" si="0">SUM(F14:L14)</f>
        <v>17</v>
      </c>
      <c r="N14" s="41"/>
      <c r="O14" s="42"/>
    </row>
    <row r="15" spans="1:21" ht="31.5" x14ac:dyDescent="0.25">
      <c r="A15" s="36">
        <v>3</v>
      </c>
      <c r="B15" s="17" t="s">
        <v>50</v>
      </c>
      <c r="C15" s="16" t="s">
        <v>42</v>
      </c>
      <c r="D15" s="19">
        <v>3</v>
      </c>
      <c r="E15" s="37" t="s">
        <v>41</v>
      </c>
      <c r="F15" s="125">
        <v>20</v>
      </c>
      <c r="G15" s="126">
        <v>1</v>
      </c>
      <c r="H15" s="126">
        <v>1</v>
      </c>
      <c r="I15" s="126">
        <v>0</v>
      </c>
      <c r="J15" s="149">
        <v>1</v>
      </c>
      <c r="K15" s="149">
        <v>1</v>
      </c>
      <c r="L15" s="127">
        <v>2</v>
      </c>
      <c r="M15" s="22">
        <f t="shared" si="0"/>
        <v>26</v>
      </c>
      <c r="N15" s="41"/>
      <c r="O15" s="42"/>
    </row>
    <row r="16" spans="1:21" ht="31.5" x14ac:dyDescent="0.25">
      <c r="A16" s="36">
        <v>4</v>
      </c>
      <c r="B16" s="43" t="s">
        <v>51</v>
      </c>
      <c r="C16" s="16" t="s">
        <v>56</v>
      </c>
      <c r="D16" s="19">
        <v>2</v>
      </c>
      <c r="E16" s="37" t="s">
        <v>43</v>
      </c>
      <c r="F16" s="125">
        <v>14</v>
      </c>
      <c r="G16" s="126">
        <v>1</v>
      </c>
      <c r="H16" s="126">
        <v>1</v>
      </c>
      <c r="I16" s="126">
        <v>1</v>
      </c>
      <c r="J16" s="149">
        <v>1</v>
      </c>
      <c r="K16" s="149">
        <v>0</v>
      </c>
      <c r="L16" s="127">
        <v>1</v>
      </c>
      <c r="M16" s="22">
        <f t="shared" si="0"/>
        <v>19</v>
      </c>
      <c r="N16" s="44"/>
      <c r="O16" s="42"/>
    </row>
    <row r="17" spans="1:16" ht="36" x14ac:dyDescent="0.25">
      <c r="A17" s="36">
        <v>5</v>
      </c>
      <c r="B17" s="43" t="s">
        <v>52</v>
      </c>
      <c r="C17" s="16" t="s">
        <v>57</v>
      </c>
      <c r="D17" s="19">
        <v>2</v>
      </c>
      <c r="E17" s="23" t="s">
        <v>45</v>
      </c>
      <c r="F17" s="125">
        <v>14</v>
      </c>
      <c r="G17" s="126">
        <v>2</v>
      </c>
      <c r="H17" s="126">
        <v>1</v>
      </c>
      <c r="I17" s="126">
        <v>1</v>
      </c>
      <c r="J17" s="149">
        <v>1</v>
      </c>
      <c r="K17" s="149">
        <v>1</v>
      </c>
      <c r="L17" s="127">
        <v>2</v>
      </c>
      <c r="M17" s="22">
        <f t="shared" si="0"/>
        <v>22</v>
      </c>
      <c r="N17" s="44"/>
      <c r="O17" s="42"/>
    </row>
    <row r="18" spans="1:16" ht="31.5" x14ac:dyDescent="0.25">
      <c r="A18" s="36">
        <v>6</v>
      </c>
      <c r="B18" s="43" t="s">
        <v>48</v>
      </c>
      <c r="C18" s="16" t="s">
        <v>46</v>
      </c>
      <c r="D18" s="19">
        <v>3</v>
      </c>
      <c r="E18" s="37" t="s">
        <v>47</v>
      </c>
      <c r="F18" s="125">
        <v>20</v>
      </c>
      <c r="G18" s="126">
        <v>0</v>
      </c>
      <c r="H18" s="126">
        <v>2</v>
      </c>
      <c r="I18" s="126">
        <v>2</v>
      </c>
      <c r="J18" s="149">
        <v>1</v>
      </c>
      <c r="K18" s="149">
        <v>1</v>
      </c>
      <c r="L18" s="127">
        <v>3</v>
      </c>
      <c r="M18" s="22">
        <f t="shared" si="0"/>
        <v>29</v>
      </c>
      <c r="N18" s="41"/>
      <c r="O18" s="42"/>
    </row>
    <row r="19" spans="1:16" ht="31.5" x14ac:dyDescent="0.25">
      <c r="A19" s="36">
        <v>7</v>
      </c>
      <c r="B19" s="43" t="s">
        <v>48</v>
      </c>
      <c r="C19" s="16" t="s">
        <v>54</v>
      </c>
      <c r="D19" s="19">
        <v>1</v>
      </c>
      <c r="E19" s="61" t="s">
        <v>53</v>
      </c>
      <c r="F19" s="125">
        <v>6</v>
      </c>
      <c r="G19" s="126">
        <v>1</v>
      </c>
      <c r="H19" s="126">
        <v>1</v>
      </c>
      <c r="I19" s="126">
        <v>1</v>
      </c>
      <c r="J19" s="149">
        <v>1</v>
      </c>
      <c r="K19" s="149">
        <v>2</v>
      </c>
      <c r="L19" s="127">
        <v>2</v>
      </c>
      <c r="M19" s="22">
        <f t="shared" si="0"/>
        <v>14</v>
      </c>
      <c r="N19" s="41"/>
      <c r="O19" s="167"/>
    </row>
    <row r="20" spans="1:16" ht="24.75" thickBot="1" x14ac:dyDescent="0.3">
      <c r="A20" s="45">
        <v>8</v>
      </c>
      <c r="B20" s="68" t="s">
        <v>59</v>
      </c>
      <c r="C20" s="46" t="s">
        <v>55</v>
      </c>
      <c r="D20" s="20">
        <v>2</v>
      </c>
      <c r="E20" s="60" t="s">
        <v>58</v>
      </c>
      <c r="F20" s="158">
        <v>15</v>
      </c>
      <c r="G20" s="159">
        <v>1</v>
      </c>
      <c r="H20" s="159">
        <v>1</v>
      </c>
      <c r="I20" s="159">
        <v>1</v>
      </c>
      <c r="J20" s="160">
        <v>1</v>
      </c>
      <c r="K20" s="160">
        <v>1</v>
      </c>
      <c r="L20" s="161">
        <v>2</v>
      </c>
      <c r="M20" s="22">
        <f t="shared" si="0"/>
        <v>22</v>
      </c>
      <c r="N20" s="79"/>
      <c r="O20" s="168"/>
    </row>
    <row r="21" spans="1:16" ht="24" x14ac:dyDescent="0.25">
      <c r="A21" s="73">
        <v>9</v>
      </c>
      <c r="B21" s="81" t="s">
        <v>65</v>
      </c>
      <c r="C21" s="16" t="s">
        <v>66</v>
      </c>
      <c r="D21" s="74">
        <v>1</v>
      </c>
      <c r="E21" s="71" t="s">
        <v>64</v>
      </c>
      <c r="F21" s="158">
        <v>4</v>
      </c>
      <c r="G21" s="159">
        <v>0</v>
      </c>
      <c r="H21" s="159">
        <v>0</v>
      </c>
      <c r="I21" s="159">
        <v>0</v>
      </c>
      <c r="J21" s="160">
        <v>0</v>
      </c>
      <c r="K21" s="160">
        <v>0</v>
      </c>
      <c r="L21" s="161">
        <v>1</v>
      </c>
      <c r="M21" s="22">
        <f t="shared" si="0"/>
        <v>5</v>
      </c>
      <c r="N21" s="79"/>
      <c r="O21" s="80"/>
      <c r="P21" s="4"/>
    </row>
    <row r="22" spans="1:16" s="3" customFormat="1" ht="33.75" customHeight="1" x14ac:dyDescent="0.25">
      <c r="A22" s="73">
        <v>10</v>
      </c>
      <c r="B22" s="72" t="s">
        <v>67</v>
      </c>
      <c r="C22" s="70" t="s">
        <v>69</v>
      </c>
      <c r="D22" s="74">
        <v>1</v>
      </c>
      <c r="E22" s="71" t="s">
        <v>68</v>
      </c>
      <c r="F22" s="158">
        <v>6</v>
      </c>
      <c r="G22" s="159">
        <v>1</v>
      </c>
      <c r="H22" s="159">
        <v>1</v>
      </c>
      <c r="I22" s="159">
        <v>1</v>
      </c>
      <c r="J22" s="160">
        <v>1</v>
      </c>
      <c r="K22" s="160">
        <v>2</v>
      </c>
      <c r="L22" s="161">
        <v>2</v>
      </c>
      <c r="M22" s="22">
        <f t="shared" si="0"/>
        <v>14</v>
      </c>
      <c r="N22" s="79"/>
      <c r="O22" s="80"/>
      <c r="P22" s="5"/>
    </row>
    <row r="23" spans="1:16" ht="25.5" customHeight="1" x14ac:dyDescent="0.25">
      <c r="A23" s="73">
        <v>11</v>
      </c>
      <c r="B23" s="72" t="s">
        <v>71</v>
      </c>
      <c r="C23" s="16" t="s">
        <v>66</v>
      </c>
      <c r="D23" s="74">
        <v>1</v>
      </c>
      <c r="E23" s="71" t="s">
        <v>70</v>
      </c>
      <c r="F23" s="158">
        <v>4</v>
      </c>
      <c r="G23" s="159">
        <v>1</v>
      </c>
      <c r="H23" s="159">
        <v>-1</v>
      </c>
      <c r="I23" s="159">
        <v>0</v>
      </c>
      <c r="J23" s="160">
        <v>0</v>
      </c>
      <c r="K23" s="160">
        <v>0</v>
      </c>
      <c r="L23" s="161">
        <v>2</v>
      </c>
      <c r="M23" s="22">
        <f t="shared" si="0"/>
        <v>6</v>
      </c>
      <c r="N23" s="79"/>
      <c r="O23" s="166"/>
      <c r="P23" s="1"/>
    </row>
    <row r="24" spans="1:16" ht="25.5" customHeight="1" x14ac:dyDescent="0.25">
      <c r="A24" s="73">
        <v>12</v>
      </c>
      <c r="B24" s="72" t="s">
        <v>72</v>
      </c>
      <c r="C24" s="70" t="s">
        <v>74</v>
      </c>
      <c r="D24" s="74">
        <v>2</v>
      </c>
      <c r="E24" s="71" t="s">
        <v>73</v>
      </c>
      <c r="F24" s="158">
        <v>6</v>
      </c>
      <c r="G24" s="159">
        <v>0</v>
      </c>
      <c r="H24" s="159">
        <v>0</v>
      </c>
      <c r="I24" s="159">
        <v>0</v>
      </c>
      <c r="J24" s="160">
        <v>0</v>
      </c>
      <c r="K24" s="160">
        <v>0</v>
      </c>
      <c r="L24" s="161">
        <v>1</v>
      </c>
      <c r="M24" s="22">
        <f t="shared" si="0"/>
        <v>7</v>
      </c>
      <c r="N24" s="79"/>
      <c r="O24" s="80"/>
      <c r="P24" s="1"/>
    </row>
    <row r="25" spans="1:16" x14ac:dyDescent="0.25">
      <c r="A25" s="73">
        <v>13</v>
      </c>
      <c r="B25" s="72" t="s">
        <v>75</v>
      </c>
      <c r="C25" s="70" t="s">
        <v>77</v>
      </c>
      <c r="D25" s="74">
        <v>2</v>
      </c>
      <c r="E25" s="71" t="s">
        <v>76</v>
      </c>
      <c r="F25" s="158">
        <v>10</v>
      </c>
      <c r="G25" s="159">
        <v>2</v>
      </c>
      <c r="H25" s="159">
        <v>1</v>
      </c>
      <c r="I25" s="159">
        <v>1</v>
      </c>
      <c r="J25" s="160">
        <v>1</v>
      </c>
      <c r="K25" s="160">
        <v>1</v>
      </c>
      <c r="L25" s="161">
        <v>1</v>
      </c>
      <c r="M25" s="22">
        <f t="shared" si="0"/>
        <v>17</v>
      </c>
      <c r="N25" s="79"/>
      <c r="O25" s="80"/>
      <c r="P25" s="1"/>
    </row>
    <row r="26" spans="1:16" ht="24.75" thickBot="1" x14ac:dyDescent="0.3">
      <c r="A26" s="45">
        <v>14</v>
      </c>
      <c r="B26" s="69" t="s">
        <v>80</v>
      </c>
      <c r="C26" s="46" t="s">
        <v>79</v>
      </c>
      <c r="D26" s="20">
        <v>2</v>
      </c>
      <c r="E26" s="60" t="s">
        <v>78</v>
      </c>
      <c r="F26" s="133">
        <v>10</v>
      </c>
      <c r="G26" s="134">
        <v>1</v>
      </c>
      <c r="H26" s="134">
        <v>1</v>
      </c>
      <c r="I26" s="134">
        <v>2</v>
      </c>
      <c r="J26" s="150">
        <v>2</v>
      </c>
      <c r="K26" s="150">
        <v>1</v>
      </c>
      <c r="L26" s="135">
        <v>1</v>
      </c>
      <c r="M26" s="22">
        <f t="shared" si="0"/>
        <v>18</v>
      </c>
      <c r="N26" s="50"/>
      <c r="O26" s="51"/>
    </row>
    <row r="27" spans="1:16" ht="15.75" thickBot="1" x14ac:dyDescent="0.3">
      <c r="A27" s="45">
        <v>15</v>
      </c>
      <c r="B27" s="69" t="s">
        <v>82</v>
      </c>
      <c r="C27" s="46" t="s">
        <v>83</v>
      </c>
      <c r="D27" s="20">
        <v>3</v>
      </c>
      <c r="E27" s="60" t="s">
        <v>81</v>
      </c>
      <c r="F27" s="133">
        <v>18</v>
      </c>
      <c r="G27" s="134">
        <v>0</v>
      </c>
      <c r="H27" s="134">
        <v>1</v>
      </c>
      <c r="I27" s="134">
        <v>1</v>
      </c>
      <c r="J27" s="150">
        <v>0</v>
      </c>
      <c r="K27" s="150">
        <v>0</v>
      </c>
      <c r="L27" s="135">
        <v>0</v>
      </c>
      <c r="M27" s="22">
        <f t="shared" si="0"/>
        <v>20</v>
      </c>
      <c r="N27" s="50"/>
      <c r="O27" s="51"/>
    </row>
    <row r="28" spans="1:16" x14ac:dyDescent="0.25">
      <c r="A28" s="52"/>
      <c r="B28" s="53"/>
      <c r="C28" s="54"/>
      <c r="D28" s="54"/>
      <c r="E28" s="54"/>
      <c r="F28" s="54"/>
      <c r="G28" s="54"/>
      <c r="H28" s="55"/>
      <c r="M28" s="4"/>
      <c r="N28" s="4"/>
      <c r="O28" s="4"/>
    </row>
    <row r="29" spans="1:16" x14ac:dyDescent="0.25">
      <c r="A29" s="5"/>
      <c r="B29" s="56" t="s">
        <v>29</v>
      </c>
      <c r="C29" s="57" t="s">
        <v>30</v>
      </c>
      <c r="D29" s="56"/>
      <c r="E29" s="56"/>
      <c r="F29" s="57" t="s">
        <v>14</v>
      </c>
      <c r="G29" s="56"/>
      <c r="H29" s="57"/>
      <c r="I29" s="56"/>
      <c r="J29" s="56"/>
      <c r="K29" s="56"/>
      <c r="L29" s="58"/>
      <c r="M29" s="57" t="s">
        <v>37</v>
      </c>
      <c r="N29" s="58"/>
      <c r="O29" s="58"/>
    </row>
    <row r="30" spans="1:16" x14ac:dyDescent="0.25">
      <c r="A30" s="1"/>
      <c r="B30" s="56"/>
      <c r="C30" s="57" t="s">
        <v>31</v>
      </c>
      <c r="D30" s="56"/>
      <c r="E30" s="56"/>
      <c r="F30" s="57" t="s">
        <v>15</v>
      </c>
      <c r="G30" s="56"/>
      <c r="H30" s="57"/>
      <c r="I30" s="56"/>
      <c r="J30" s="56"/>
      <c r="K30" s="56"/>
      <c r="L30" s="59"/>
      <c r="M30" s="57" t="s">
        <v>38</v>
      </c>
      <c r="N30" s="59"/>
      <c r="O30" s="59"/>
    </row>
    <row r="31" spans="1:16" x14ac:dyDescent="0.25">
      <c r="A31" s="1"/>
      <c r="B31" s="56"/>
      <c r="C31" s="57" t="s">
        <v>32</v>
      </c>
      <c r="D31" s="56"/>
      <c r="E31" s="56"/>
      <c r="F31" s="56"/>
      <c r="G31" s="56"/>
      <c r="H31" s="56"/>
      <c r="I31" s="56"/>
      <c r="J31" s="56"/>
      <c r="K31" s="56"/>
      <c r="L31" s="59"/>
      <c r="M31" s="59"/>
      <c r="N31" s="59"/>
      <c r="O31" s="59"/>
    </row>
    <row r="32" spans="1:16" x14ac:dyDescent="0.25">
      <c r="A32" s="1"/>
      <c r="B32" s="56"/>
      <c r="C32" s="57" t="s">
        <v>33</v>
      </c>
      <c r="D32" s="56"/>
      <c r="E32" s="56"/>
      <c r="F32" s="56"/>
      <c r="G32" s="56"/>
      <c r="H32" s="56"/>
      <c r="I32" s="56"/>
      <c r="J32" s="56"/>
      <c r="K32" s="56"/>
      <c r="L32" s="59"/>
      <c r="M32" s="59"/>
      <c r="N32" s="59"/>
      <c r="O32" s="59"/>
    </row>
    <row r="33" spans="2:15" x14ac:dyDescent="0.25">
      <c r="B33" s="57"/>
      <c r="C33" s="57" t="s">
        <v>34</v>
      </c>
      <c r="D33" s="57"/>
      <c r="E33" s="57"/>
      <c r="F33" s="57"/>
      <c r="G33" s="57"/>
      <c r="H33" s="57"/>
      <c r="I33" s="57"/>
      <c r="J33" s="57"/>
      <c r="K33" s="57"/>
      <c r="L33" s="57"/>
      <c r="M33" s="57"/>
      <c r="N33" s="57"/>
      <c r="O33" s="57"/>
    </row>
    <row r="34" spans="2:15" x14ac:dyDescent="0.25">
      <c r="B34" s="57"/>
      <c r="C34" s="57"/>
      <c r="D34" s="57"/>
      <c r="E34" s="57"/>
      <c r="F34" s="57"/>
      <c r="G34" s="57"/>
      <c r="H34" s="57"/>
      <c r="I34" s="57"/>
      <c r="J34" s="57"/>
      <c r="K34" s="57"/>
      <c r="L34" s="57"/>
      <c r="M34" s="57"/>
      <c r="N34" s="57"/>
      <c r="O34" s="57"/>
    </row>
  </sheetData>
  <mergeCells count="27">
    <mergeCell ref="F9:L9"/>
    <mergeCell ref="F10:L10"/>
    <mergeCell ref="M10:M12"/>
    <mergeCell ref="N10:N12"/>
    <mergeCell ref="O10:O12"/>
    <mergeCell ref="F11:F12"/>
    <mergeCell ref="G11:G12"/>
    <mergeCell ref="L11:L12"/>
    <mergeCell ref="K11:K12"/>
    <mergeCell ref="H11:J11"/>
    <mergeCell ref="A9:E9"/>
    <mergeCell ref="A10:A12"/>
    <mergeCell ref="B10:B12"/>
    <mergeCell ref="C10:C12"/>
    <mergeCell ref="D10:D12"/>
    <mergeCell ref="E10:E12"/>
    <mergeCell ref="G8:L8"/>
    <mergeCell ref="A7:B7"/>
    <mergeCell ref="C7:E7"/>
    <mergeCell ref="A8:B8"/>
    <mergeCell ref="C8:E8"/>
    <mergeCell ref="A1:B4"/>
    <mergeCell ref="C1:E4"/>
    <mergeCell ref="A5:B5"/>
    <mergeCell ref="C5:E5"/>
    <mergeCell ref="A6:B6"/>
    <mergeCell ref="C6:E6"/>
  </mergeCells>
  <phoneticPr fontId="3" type="noConversion"/>
  <pageMargins left="0.74803149606299213" right="0.74803149606299213" top="0.98425196850393704" bottom="0.98425196850393704" header="0.51181102362204722" footer="0.51181102362204722"/>
  <pageSetup paperSize="9" orientation="landscape"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abSelected="1" topLeftCell="A25" zoomScale="150" zoomScaleNormal="150" workbookViewId="0">
      <selection activeCell="C30" sqref="C30"/>
    </sheetView>
  </sheetViews>
  <sheetFormatPr defaultRowHeight="15" x14ac:dyDescent="0.25"/>
  <cols>
    <col min="1" max="1" width="3.28515625" style="87" customWidth="1"/>
    <col min="2" max="2" width="20.7109375" style="87" customWidth="1"/>
    <col min="3" max="3" width="21.42578125" style="87" customWidth="1"/>
    <col min="4" max="4" width="31" style="87" customWidth="1"/>
    <col min="5" max="5" width="3.28515625" style="87" customWidth="1"/>
    <col min="6" max="6" width="11.28515625" style="87" customWidth="1"/>
    <col min="7" max="7" width="5.7109375" style="87" customWidth="1"/>
    <col min="8" max="8" width="5.140625" style="87" customWidth="1"/>
    <col min="9" max="9" width="5.42578125" style="87" customWidth="1"/>
    <col min="10" max="10" width="5.28515625" style="87" customWidth="1"/>
    <col min="11" max="11" width="5.5703125" style="87" customWidth="1"/>
    <col min="12" max="12" width="5.140625" style="87" customWidth="1"/>
    <col min="13" max="13" width="5.42578125" style="87" customWidth="1"/>
    <col min="14" max="14" width="5.5703125" style="87" customWidth="1"/>
    <col min="15" max="15" width="5.28515625" style="87" customWidth="1"/>
    <col min="16" max="16" width="9" style="87" customWidth="1"/>
    <col min="17" max="17" width="10.5703125" style="87" customWidth="1"/>
    <col min="18" max="16384" width="9.140625" style="87"/>
  </cols>
  <sheetData>
    <row r="1" spans="1:22" ht="16.149999999999999" customHeight="1" x14ac:dyDescent="0.25">
      <c r="A1" s="285" t="s">
        <v>0</v>
      </c>
      <c r="B1" s="286"/>
      <c r="C1" s="289" t="s">
        <v>13</v>
      </c>
      <c r="D1" s="290"/>
      <c r="E1" s="290"/>
      <c r="F1" s="291"/>
      <c r="G1" s="111"/>
      <c r="H1" s="112"/>
      <c r="I1" s="112"/>
      <c r="J1" s="112"/>
      <c r="K1" s="112"/>
      <c r="L1" s="112"/>
      <c r="M1" s="112"/>
      <c r="N1" s="112"/>
      <c r="O1" s="101"/>
      <c r="P1" s="101"/>
      <c r="Q1" s="113"/>
      <c r="R1" s="93"/>
      <c r="S1" s="94"/>
      <c r="T1" s="94"/>
      <c r="U1" s="94"/>
      <c r="V1" s="93"/>
    </row>
    <row r="2" spans="1:22" ht="9.6" customHeight="1" x14ac:dyDescent="0.25">
      <c r="A2" s="287"/>
      <c r="B2" s="288"/>
      <c r="C2" s="292"/>
      <c r="D2" s="293"/>
      <c r="E2" s="293"/>
      <c r="F2" s="294"/>
      <c r="G2" s="111"/>
      <c r="H2" s="112"/>
      <c r="I2" s="112"/>
      <c r="J2" s="112"/>
      <c r="K2" s="112"/>
      <c r="L2" s="112"/>
      <c r="M2" s="112"/>
      <c r="N2" s="112"/>
      <c r="O2" s="101"/>
      <c r="P2" s="101"/>
      <c r="Q2" s="101"/>
      <c r="R2" s="93"/>
      <c r="S2" s="94"/>
      <c r="T2" s="94"/>
      <c r="U2" s="94"/>
      <c r="V2" s="93"/>
    </row>
    <row r="3" spans="1:22" ht="16.149999999999999" customHeight="1" x14ac:dyDescent="0.25">
      <c r="A3" s="287"/>
      <c r="B3" s="288"/>
      <c r="C3" s="292"/>
      <c r="D3" s="293"/>
      <c r="E3" s="293"/>
      <c r="F3" s="294"/>
      <c r="G3" s="111"/>
      <c r="H3" s="112"/>
      <c r="I3" s="112"/>
      <c r="J3" s="112"/>
      <c r="K3" s="112"/>
      <c r="L3" s="112"/>
      <c r="M3" s="112"/>
      <c r="N3" s="112"/>
      <c r="P3" s="101"/>
      <c r="Q3" s="101"/>
      <c r="R3" s="93"/>
      <c r="S3" s="94"/>
      <c r="T3" s="94"/>
      <c r="U3" s="94"/>
      <c r="V3" s="93"/>
    </row>
    <row r="4" spans="1:22" ht="4.1500000000000004" customHeight="1" x14ac:dyDescent="0.25">
      <c r="A4" s="287"/>
      <c r="B4" s="288"/>
      <c r="C4" s="295"/>
      <c r="D4" s="296"/>
      <c r="E4" s="296"/>
      <c r="F4" s="297"/>
      <c r="G4" s="111"/>
      <c r="H4" s="112"/>
      <c r="I4" s="112"/>
      <c r="J4" s="112"/>
      <c r="K4" s="112"/>
      <c r="L4" s="112"/>
      <c r="M4" s="112"/>
      <c r="N4" s="112"/>
      <c r="O4" s="101"/>
      <c r="P4" s="101"/>
      <c r="Q4" s="101"/>
      <c r="R4" s="98"/>
      <c r="S4" s="99"/>
      <c r="T4" s="99"/>
      <c r="U4" s="99"/>
      <c r="V4" s="98"/>
    </row>
    <row r="5" spans="1:22" ht="16.149999999999999" customHeight="1" x14ac:dyDescent="0.25">
      <c r="A5" s="298" t="s">
        <v>1</v>
      </c>
      <c r="B5" s="299"/>
      <c r="C5" s="300" t="s">
        <v>35</v>
      </c>
      <c r="D5" s="301"/>
      <c r="E5" s="301"/>
      <c r="F5" s="302"/>
      <c r="G5" s="111"/>
      <c r="H5" s="112"/>
      <c r="I5" s="112"/>
      <c r="J5" s="112"/>
      <c r="K5" s="112"/>
      <c r="L5" s="112"/>
      <c r="M5" s="112"/>
      <c r="N5" s="112"/>
      <c r="O5" s="101"/>
      <c r="P5" s="101"/>
      <c r="Q5" s="101"/>
      <c r="R5" s="93"/>
      <c r="S5" s="94"/>
      <c r="T5" s="94"/>
      <c r="U5" s="94"/>
      <c r="V5" s="93"/>
    </row>
    <row r="6" spans="1:22" ht="16.149999999999999" customHeight="1" x14ac:dyDescent="0.25">
      <c r="A6" s="303" t="s">
        <v>2</v>
      </c>
      <c r="B6" s="304"/>
      <c r="C6" s="300" t="s">
        <v>18</v>
      </c>
      <c r="D6" s="301"/>
      <c r="E6" s="301"/>
      <c r="F6" s="302"/>
      <c r="G6" s="111"/>
      <c r="H6" s="112"/>
      <c r="I6" s="112"/>
      <c r="J6" s="112"/>
      <c r="K6" s="112"/>
      <c r="L6" s="112"/>
      <c r="M6" s="112"/>
      <c r="N6" s="112"/>
      <c r="O6" s="111"/>
      <c r="P6" s="111"/>
      <c r="Q6" s="111"/>
      <c r="R6" s="111"/>
      <c r="S6" s="94"/>
      <c r="T6" s="94"/>
      <c r="U6" s="94"/>
      <c r="V6" s="93"/>
    </row>
    <row r="7" spans="1:22" ht="16.149999999999999" customHeight="1" x14ac:dyDescent="0.25">
      <c r="A7" s="303" t="s">
        <v>3</v>
      </c>
      <c r="B7" s="304"/>
      <c r="C7" s="300" t="s">
        <v>11</v>
      </c>
      <c r="D7" s="301"/>
      <c r="E7" s="301"/>
      <c r="F7" s="302"/>
      <c r="G7" s="114"/>
      <c r="H7" s="111"/>
      <c r="I7" s="111"/>
      <c r="J7" s="111"/>
      <c r="K7" s="111"/>
      <c r="L7" s="111"/>
      <c r="M7" s="111"/>
      <c r="N7" s="111"/>
      <c r="O7" s="101"/>
      <c r="P7" s="293"/>
      <c r="Q7" s="101"/>
      <c r="R7" s="95"/>
      <c r="S7" s="95"/>
      <c r="T7" s="95"/>
      <c r="U7" s="95"/>
      <c r="V7" s="95"/>
    </row>
    <row r="8" spans="1:22" ht="18.75" customHeight="1" thickBot="1" x14ac:dyDescent="0.3">
      <c r="A8" s="305" t="s">
        <v>4</v>
      </c>
      <c r="B8" s="306"/>
      <c r="C8" s="307" t="s">
        <v>5</v>
      </c>
      <c r="D8" s="308"/>
      <c r="E8" s="308"/>
      <c r="F8" s="309"/>
      <c r="G8" s="114"/>
      <c r="H8" s="293" t="s">
        <v>36</v>
      </c>
      <c r="I8" s="293"/>
      <c r="J8" s="293"/>
      <c r="K8" s="293"/>
      <c r="L8" s="293"/>
      <c r="M8" s="293"/>
      <c r="N8" s="293" t="s">
        <v>12</v>
      </c>
      <c r="O8" s="293"/>
      <c r="P8" s="293"/>
      <c r="Q8" s="101"/>
      <c r="R8" s="96"/>
      <c r="S8" s="97"/>
      <c r="T8" s="97"/>
      <c r="U8" s="97"/>
      <c r="V8" s="96"/>
    </row>
    <row r="9" spans="1:22" s="100" customFormat="1" ht="15" customHeight="1" thickBot="1" x14ac:dyDescent="0.3">
      <c r="A9" s="310" t="s">
        <v>20</v>
      </c>
      <c r="B9" s="311"/>
      <c r="C9" s="311"/>
      <c r="D9" s="311"/>
      <c r="E9" s="311"/>
      <c r="F9" s="312"/>
      <c r="G9" s="313"/>
      <c r="H9" s="314"/>
      <c r="I9" s="314"/>
      <c r="J9" s="314"/>
      <c r="K9" s="314"/>
      <c r="L9" s="314"/>
      <c r="M9" s="314"/>
      <c r="N9" s="111"/>
      <c r="O9" s="101"/>
      <c r="P9" s="293"/>
      <c r="Q9" s="101"/>
    </row>
    <row r="10" spans="1:22" s="89" customFormat="1" ht="15.6" customHeight="1" x14ac:dyDescent="0.25">
      <c r="A10" s="315" t="s">
        <v>6</v>
      </c>
      <c r="B10" s="318" t="s">
        <v>9</v>
      </c>
      <c r="C10" s="321" t="s">
        <v>17</v>
      </c>
      <c r="D10" s="347" t="s">
        <v>121</v>
      </c>
      <c r="E10" s="324" t="s">
        <v>7</v>
      </c>
      <c r="F10" s="327" t="s">
        <v>8</v>
      </c>
      <c r="G10" s="344" t="s">
        <v>21</v>
      </c>
      <c r="H10" s="345"/>
      <c r="I10" s="345"/>
      <c r="J10" s="345"/>
      <c r="K10" s="345"/>
      <c r="L10" s="345"/>
      <c r="M10" s="346"/>
      <c r="N10" s="315" t="s">
        <v>22</v>
      </c>
      <c r="O10" s="336" t="s">
        <v>10</v>
      </c>
      <c r="P10" s="339" t="s">
        <v>99</v>
      </c>
      <c r="Q10" s="330" t="s">
        <v>100</v>
      </c>
    </row>
    <row r="11" spans="1:22" s="89" customFormat="1" x14ac:dyDescent="0.25">
      <c r="A11" s="316"/>
      <c r="B11" s="319"/>
      <c r="C11" s="322"/>
      <c r="D11" s="348"/>
      <c r="E11" s="325"/>
      <c r="F11" s="328"/>
      <c r="G11" s="342" t="s">
        <v>23</v>
      </c>
      <c r="H11" s="325" t="s">
        <v>24</v>
      </c>
      <c r="I11" s="325" t="s">
        <v>25</v>
      </c>
      <c r="J11" s="325"/>
      <c r="K11" s="325"/>
      <c r="L11" s="325" t="s">
        <v>26</v>
      </c>
      <c r="M11" s="328" t="s">
        <v>27</v>
      </c>
      <c r="N11" s="316"/>
      <c r="O11" s="337"/>
      <c r="P11" s="340"/>
      <c r="Q11" s="331"/>
    </row>
    <row r="12" spans="1:22" s="89" customFormat="1" ht="15.75" thickBot="1" x14ac:dyDescent="0.3">
      <c r="A12" s="317"/>
      <c r="B12" s="320"/>
      <c r="C12" s="323"/>
      <c r="D12" s="349"/>
      <c r="E12" s="326"/>
      <c r="F12" s="329"/>
      <c r="G12" s="343"/>
      <c r="H12" s="326"/>
      <c r="I12" s="226" t="s">
        <v>60</v>
      </c>
      <c r="J12" s="226" t="s">
        <v>61</v>
      </c>
      <c r="K12" s="226" t="s">
        <v>62</v>
      </c>
      <c r="L12" s="326"/>
      <c r="M12" s="329"/>
      <c r="N12" s="317"/>
      <c r="O12" s="338"/>
      <c r="P12" s="341"/>
      <c r="Q12" s="332"/>
    </row>
    <row r="13" spans="1:22" ht="46.5" customHeight="1" x14ac:dyDescent="0.25">
      <c r="A13" s="115">
        <v>1</v>
      </c>
      <c r="B13" s="230" t="s">
        <v>103</v>
      </c>
      <c r="C13" s="227" t="s">
        <v>28</v>
      </c>
      <c r="D13" s="350" t="s">
        <v>122</v>
      </c>
      <c r="E13" s="105">
        <v>3</v>
      </c>
      <c r="F13" s="234" t="s">
        <v>39</v>
      </c>
      <c r="G13" s="189">
        <f>('Водный Судейский 3'!F13+'Водный Судейский 4'!F13+'Водный Судейский 2'!F13+'Водный Судейский 1'!F13)/4</f>
        <v>25</v>
      </c>
      <c r="H13" s="190">
        <f>('Водный Судейский 3'!G13+'Водный Судейский 4'!G13+'Водный Судейский 2'!G13+'Водный Судейский 1'!G13)/4</f>
        <v>0.25</v>
      </c>
      <c r="I13" s="190">
        <f>('Водный Судейский 3'!H13+'Водный Судейский 4'!H13+'Водный Судейский 2'!H13+'Водный Судейский 1'!H13)/4</f>
        <v>2.25</v>
      </c>
      <c r="J13" s="190">
        <f>('Водный Судейский 3'!I13+'Водный Судейский 4'!I13+'Водный Судейский 2'!I13+'Водный Судейский 1'!I13)/4</f>
        <v>2.75</v>
      </c>
      <c r="K13" s="190">
        <f>('Водный Судейский 3'!J13+'Водный Судейский 4'!J13+'Водный Судейский 2'!J13+'Водный Судейский 1'!J13)/4</f>
        <v>2.375</v>
      </c>
      <c r="L13" s="190">
        <f>('Водный Судейский 3'!K13+'Водный Судейский 4'!K13+'Водный Судейский 2'!K13+'Водный Судейский 1'!K13)/4</f>
        <v>1.375</v>
      </c>
      <c r="M13" s="191">
        <f>('Водный Судейский 3'!L13+'Водный Судейский 4'!L13+'Водный Судейский 2'!L13+'Водный Судейский 1'!L13)/4</f>
        <v>4.125</v>
      </c>
      <c r="N13" s="189">
        <f t="shared" ref="N13:N26" si="0">SUM(G13:M13)</f>
        <v>38.125</v>
      </c>
      <c r="O13" s="225">
        <v>1</v>
      </c>
      <c r="P13" s="218">
        <v>1</v>
      </c>
      <c r="Q13" s="244">
        <v>2</v>
      </c>
    </row>
    <row r="14" spans="1:22" ht="48.75" customHeight="1" x14ac:dyDescent="0.25">
      <c r="A14" s="192">
        <v>2</v>
      </c>
      <c r="B14" s="231" t="s">
        <v>104</v>
      </c>
      <c r="C14" s="228" t="s">
        <v>114</v>
      </c>
      <c r="D14" s="351" t="s">
        <v>123</v>
      </c>
      <c r="E14" s="187">
        <v>3</v>
      </c>
      <c r="F14" s="221" t="s">
        <v>47</v>
      </c>
      <c r="G14" s="193">
        <f>('Водный Судейский 3'!F18+'Водный Судейский 4'!F18+'Водный Судейский 2'!F18+'Водный Судейский 1'!F18)/4</f>
        <v>20.5</v>
      </c>
      <c r="H14" s="194">
        <f>('Водный Судейский 3'!G18+'Водный Судейский 4'!G18+'Водный Судейский 2'!G18+'Водный Судейский 1'!G18)/4</f>
        <v>0</v>
      </c>
      <c r="I14" s="194">
        <f>('Водный Судейский 3'!H18+'Водный Судейский 4'!H18+'Водный Судейский 2'!H18+'Водный Судейский 1'!H18)/4</f>
        <v>2.5</v>
      </c>
      <c r="J14" s="194">
        <f>('Водный Судейский 3'!I18+'Водный Судейский 4'!I18+'Водный Судейский 2'!I18+'Водный Судейский 1'!I18)/4</f>
        <v>2.5</v>
      </c>
      <c r="K14" s="194">
        <f>('Водный Судейский 3'!J18+'Водный Судейский 4'!J18+'Водный Судейский 2'!J18+'Водный Судейский 1'!J18)/4</f>
        <v>1.5</v>
      </c>
      <c r="L14" s="194">
        <f>('Водный Судейский 3'!K18+'Водный Судейский 4'!K18+'Водный Судейский 2'!K18+'Водный Судейский 1'!K18)/4</f>
        <v>0.75</v>
      </c>
      <c r="M14" s="195">
        <f>('Водный Судейский 3'!L18+'Водный Судейский 4'!L18+'Водный Судейский 2'!L18+'Водный Судейский 1'!L18)/4</f>
        <v>3.125</v>
      </c>
      <c r="N14" s="193">
        <f t="shared" si="0"/>
        <v>30.875</v>
      </c>
      <c r="O14" s="222">
        <v>2</v>
      </c>
      <c r="P14" s="219">
        <f>N14/N13</f>
        <v>0.80983606557377052</v>
      </c>
      <c r="Q14" s="245">
        <v>2</v>
      </c>
    </row>
    <row r="15" spans="1:22" ht="56.25" x14ac:dyDescent="0.25">
      <c r="A15" s="192">
        <v>3</v>
      </c>
      <c r="B15" s="232" t="s">
        <v>82</v>
      </c>
      <c r="C15" s="228" t="s">
        <v>83</v>
      </c>
      <c r="D15" s="351" t="s">
        <v>124</v>
      </c>
      <c r="E15" s="187">
        <v>3</v>
      </c>
      <c r="F15" s="221" t="s">
        <v>81</v>
      </c>
      <c r="G15" s="193">
        <f>('Водный Судейский 3'!F27+'Водный Судейский 4'!F27+'Водный Судейский 2'!F27+'Водный Судейский 1'!F27)/4</f>
        <v>18.75</v>
      </c>
      <c r="H15" s="194">
        <f>('Водный Судейский 3'!G27+'Водный Судейский 4'!G27+'Водный Судейский 2'!G27+'Водный Судейский 1'!G27)/4</f>
        <v>0</v>
      </c>
      <c r="I15" s="194">
        <f>('Водный Судейский 3'!H27+'Водный Судейский 4'!H27+'Водный Судейский 2'!H27+'Водный Судейский 1'!H27)/4</f>
        <v>1.25</v>
      </c>
      <c r="J15" s="194">
        <f>('Водный Судейский 3'!I27+'Водный Судейский 4'!I27+'Водный Судейский 2'!I27+'Водный Судейский 1'!I27)/4</f>
        <v>1</v>
      </c>
      <c r="K15" s="194">
        <f>('Водный Судейский 3'!J27+'Водный Судейский 4'!J27+'Водный Судейский 2'!J27+'Водный Судейский 1'!J27)/4</f>
        <v>1</v>
      </c>
      <c r="L15" s="194">
        <f>('Водный Судейский 3'!K27+'Водный Судейский 4'!K27+'Водный Судейский 2'!K27+'Водный Судейский 1'!K27)/4</f>
        <v>0.125</v>
      </c>
      <c r="M15" s="195">
        <f>('Водный Судейский 3'!L27+'Водный Судейский 4'!L27+'Водный Судейский 2'!L27+'Водный Судейский 1'!L27)/4</f>
        <v>1.25</v>
      </c>
      <c r="N15" s="193">
        <f t="shared" si="0"/>
        <v>23.375</v>
      </c>
      <c r="O15" s="222">
        <v>3</v>
      </c>
      <c r="P15" s="219">
        <f>N15/N13</f>
        <v>0.61311475409836069</v>
      </c>
      <c r="Q15" s="245">
        <v>2</v>
      </c>
    </row>
    <row r="16" spans="1:22" ht="66" customHeight="1" x14ac:dyDescent="0.25">
      <c r="A16" s="192">
        <v>4</v>
      </c>
      <c r="B16" s="231" t="s">
        <v>105</v>
      </c>
      <c r="C16" s="228" t="s">
        <v>113</v>
      </c>
      <c r="D16" s="351" t="s">
        <v>125</v>
      </c>
      <c r="E16" s="187">
        <v>2</v>
      </c>
      <c r="F16" s="215" t="s">
        <v>45</v>
      </c>
      <c r="G16" s="193">
        <f>('Водный Судейский 3'!F17+'Водный Судейский 4'!F17+'Водный Судейский 2'!F17+'Водный Судейский 1'!F17)/4</f>
        <v>11.75</v>
      </c>
      <c r="H16" s="194">
        <f>('Водный Судейский 3'!G17+'Водный Судейский 4'!G17+'Водный Судейский 2'!G17+'Водный Судейский 1'!G17)/4</f>
        <v>1</v>
      </c>
      <c r="I16" s="194">
        <f>('Водный Судейский 3'!H17+'Водный Судейский 4'!H17+'Водный Судейский 2'!H17+'Водный Судейский 1'!H17)/4</f>
        <v>1</v>
      </c>
      <c r="J16" s="194">
        <f>('Водный Судейский 3'!I17+'Водный Судейский 4'!I17+'Водный Судейский 2'!I17+'Водный Судейский 1'!I17)/4</f>
        <v>1.75</v>
      </c>
      <c r="K16" s="194">
        <f>('Водный Судейский 3'!J17+'Водный Судейский 4'!J17+'Водный Судейский 2'!J17+'Водный Судейский 1'!J17)/4</f>
        <v>1.5</v>
      </c>
      <c r="L16" s="194">
        <f>('Водный Судейский 3'!K17+'Водный Судейский 4'!K17+'Водный Судейский 2'!K17+'Водный Судейский 1'!K17)/4</f>
        <v>1.375</v>
      </c>
      <c r="M16" s="195">
        <f>('Водный Судейский 3'!L17+'Водный Судейский 4'!L17+'Водный Судейский 2'!L17+'Водный Судейский 1'!L17)/4</f>
        <v>2.25</v>
      </c>
      <c r="N16" s="193">
        <f t="shared" si="0"/>
        <v>20.625</v>
      </c>
      <c r="O16" s="223" t="s">
        <v>94</v>
      </c>
      <c r="P16" s="219">
        <f>N16/N13</f>
        <v>0.54098360655737709</v>
      </c>
      <c r="Q16" s="245">
        <v>2</v>
      </c>
    </row>
    <row r="17" spans="1:17" ht="56.25" customHeight="1" x14ac:dyDescent="0.25">
      <c r="A17" s="192">
        <v>5</v>
      </c>
      <c r="B17" s="232" t="s">
        <v>119</v>
      </c>
      <c r="C17" s="228" t="s">
        <v>42</v>
      </c>
      <c r="D17" s="351" t="s">
        <v>126</v>
      </c>
      <c r="E17" s="187">
        <v>3</v>
      </c>
      <c r="F17" s="221" t="s">
        <v>41</v>
      </c>
      <c r="G17" s="193">
        <f>('Водный Судейский 3'!F15+'Водный Судейский 4'!F15+'Водный Судейский 2'!F15+'Водный Судейский 1'!F15)/4</f>
        <v>18.25</v>
      </c>
      <c r="H17" s="194">
        <f>('Водный Судейский 3'!G15+'Водный Судейский 4'!G15+'Водный Судейский 2'!G15+'Водный Судейский 1'!G15)/4</f>
        <v>0.5</v>
      </c>
      <c r="I17" s="194">
        <f>('Водный Судейский 3'!H15+'Водный Судейский 4'!H15+'Водный Судейский 2'!H15+'Водный Судейский 1'!H15)/4</f>
        <v>-0.25</v>
      </c>
      <c r="J17" s="194">
        <f>('Водный Судейский 3'!I15+'Водный Судейский 4'!I15+'Водный Судейский 2'!I15+'Водный Судейский 1'!I15)/4</f>
        <v>-0.5</v>
      </c>
      <c r="K17" s="194">
        <f>('Водный Судейский 3'!J15+'Водный Судейский 4'!J15+'Водный Судейский 2'!J15+'Водный Судейский 1'!J15)/4</f>
        <v>0.75</v>
      </c>
      <c r="L17" s="194">
        <f>('Водный Судейский 3'!K15+'Водный Судейский 4'!K15+'Водный Судейский 2'!K15+'Водный Судейский 1'!K15)/4</f>
        <v>0.75</v>
      </c>
      <c r="M17" s="195">
        <f>('Водный Судейский 3'!L15+'Водный Судейский 4'!L15+'Водный Судейский 2'!L15+'Водный Судейский 1'!L15)/4</f>
        <v>1</v>
      </c>
      <c r="N17" s="193">
        <f t="shared" si="0"/>
        <v>20.5</v>
      </c>
      <c r="O17" s="223" t="s">
        <v>95</v>
      </c>
      <c r="P17" s="219">
        <f>N17/N13</f>
        <v>0.53770491803278686</v>
      </c>
      <c r="Q17" s="245">
        <v>2</v>
      </c>
    </row>
    <row r="18" spans="1:17" ht="47.25" customHeight="1" x14ac:dyDescent="0.25">
      <c r="A18" s="192">
        <v>6</v>
      </c>
      <c r="B18" s="231" t="s">
        <v>106</v>
      </c>
      <c r="C18" s="228" t="s">
        <v>56</v>
      </c>
      <c r="D18" s="351" t="s">
        <v>127</v>
      </c>
      <c r="E18" s="187">
        <v>2</v>
      </c>
      <c r="F18" s="221" t="s">
        <v>43</v>
      </c>
      <c r="G18" s="193">
        <f>('Водный Судейский 3'!F16+'Водный Судейский 4'!F16+'Водный Судейский 2'!F16+'Водный Судейский 1'!F16)/4</f>
        <v>11.75</v>
      </c>
      <c r="H18" s="194">
        <f>('Водный Судейский 3'!G16+'Водный Судейский 4'!G16+'Водный Судейский 2'!G16+'Водный Судейский 1'!G16)/4</f>
        <v>0.25</v>
      </c>
      <c r="I18" s="194">
        <f>('Водный Судейский 3'!H16+'Водный Судейский 4'!H16+'Водный Судейский 2'!H16+'Водный Судейский 1'!H16)/4</f>
        <v>1.5</v>
      </c>
      <c r="J18" s="194">
        <f>('Водный Судейский 3'!I16+'Водный Судейский 4'!I16+'Водный Судейский 2'!I16+'Водный Судейский 1'!I16)/4</f>
        <v>1.5</v>
      </c>
      <c r="K18" s="194">
        <f>('Водный Судейский 3'!J16+'Водный Судейский 4'!J16+'Водный Судейский 2'!J16+'Водный Судейский 1'!J16)/4</f>
        <v>0.875</v>
      </c>
      <c r="L18" s="194">
        <f>('Водный Судейский 3'!K16+'Водный Судейский 4'!K16+'Водный Судейский 2'!K16+'Водный Судейский 1'!K16)/4</f>
        <v>1.25</v>
      </c>
      <c r="M18" s="195">
        <f>('Водный Судейский 3'!L16+'Водный Судейский 4'!L16+'Водный Судейский 2'!L16+'Водный Судейский 1'!L16)/4</f>
        <v>2.75</v>
      </c>
      <c r="N18" s="193">
        <f t="shared" si="0"/>
        <v>19.875</v>
      </c>
      <c r="O18" s="222">
        <v>6</v>
      </c>
      <c r="P18" s="219">
        <f>N18/N13</f>
        <v>0.52131147540983602</v>
      </c>
      <c r="Q18" s="245">
        <v>2</v>
      </c>
    </row>
    <row r="19" spans="1:17" ht="68.25" customHeight="1" x14ac:dyDescent="0.25">
      <c r="A19" s="192">
        <v>7</v>
      </c>
      <c r="B19" s="232" t="s">
        <v>80</v>
      </c>
      <c r="C19" s="228" t="s">
        <v>79</v>
      </c>
      <c r="D19" s="351" t="s">
        <v>128</v>
      </c>
      <c r="E19" s="187">
        <v>2</v>
      </c>
      <c r="F19" s="221" t="s">
        <v>78</v>
      </c>
      <c r="G19" s="193">
        <f>('Водный Судейский 3'!F26+'Водный Судейский 4'!F26+'Водный Судейский 2'!F26+'Водный Судейский 1'!F26)/4</f>
        <v>11</v>
      </c>
      <c r="H19" s="194">
        <f>('Водный Судейский 3'!G26+'Водный Судейский 4'!G26+'Водный Судейский 2'!G26+'Водный Судейский 1'!G26)/4</f>
        <v>0.25</v>
      </c>
      <c r="I19" s="194">
        <f>('Водный Судейский 3'!H26+'Водный Судейский 4'!H26+'Водный Судейский 2'!H26+'Водный Судейский 1'!H26)/4</f>
        <v>1.5</v>
      </c>
      <c r="J19" s="194">
        <f>('Водный Судейский 3'!I26+'Водный Судейский 4'!I26+'Водный Судейский 2'!I26+'Водный Судейский 1'!I26)/4</f>
        <v>1.75</v>
      </c>
      <c r="K19" s="194">
        <f>('Водный Судейский 3'!J26+'Водный Судейский 4'!J26+'Водный Судейский 2'!J26+'Водный Судейский 1'!J26)/4</f>
        <v>1.5</v>
      </c>
      <c r="L19" s="194">
        <f>('Водный Судейский 3'!K26+'Водный Судейский 4'!K26+'Водный Судейский 2'!K26+'Водный Судейский 1'!K26)/4</f>
        <v>0.5</v>
      </c>
      <c r="M19" s="195">
        <f>('Водный Судейский 3'!L26+'Водный Судейский 4'!L26+'Водный Судейский 2'!L26+'Водный Судейский 1'!L26)/4</f>
        <v>2.25</v>
      </c>
      <c r="N19" s="193">
        <f t="shared" si="0"/>
        <v>18.75</v>
      </c>
      <c r="O19" s="222">
        <v>7</v>
      </c>
      <c r="P19" s="219">
        <f>N19/N13</f>
        <v>0.49180327868852458</v>
      </c>
      <c r="Q19" s="245">
        <v>2</v>
      </c>
    </row>
    <row r="20" spans="1:17" ht="113.25" thickBot="1" x14ac:dyDescent="0.3">
      <c r="A20" s="192">
        <v>8</v>
      </c>
      <c r="B20" s="231" t="s">
        <v>75</v>
      </c>
      <c r="C20" s="228" t="s">
        <v>77</v>
      </c>
      <c r="D20" s="352" t="s">
        <v>129</v>
      </c>
      <c r="E20" s="187">
        <v>2</v>
      </c>
      <c r="F20" s="221" t="s">
        <v>76</v>
      </c>
      <c r="G20" s="193">
        <f>('Водный Судейский 3'!F25+'Водный Судейский 4'!F25+'Водный Судейский 2'!F25+'Водный Судейский 1'!F25)/4</f>
        <v>10</v>
      </c>
      <c r="H20" s="194">
        <f>('Водный Судейский 3'!G25+'Водный Судейский 4'!G25+'Водный Судейский 2'!G25+'Водный Судейский 1'!G25)/4</f>
        <v>0.5</v>
      </c>
      <c r="I20" s="194">
        <f>('Водный Судейский 3'!H25+'Водный Судейский 4'!H25+'Водный Судейский 2'!H25+'Водный Судейский 1'!H25)/4</f>
        <v>1</v>
      </c>
      <c r="J20" s="194">
        <f>('Водный Судейский 3'!I25+'Водный Судейский 4'!I25+'Водный Судейский 2'!I25+'Водный Судейский 1'!I25)/4</f>
        <v>1.25</v>
      </c>
      <c r="K20" s="194">
        <f>('Водный Судейский 3'!J25+'Водный Судейский 4'!J25+'Водный Судейский 2'!J25+'Водный Судейский 1'!J25)/4</f>
        <v>1</v>
      </c>
      <c r="L20" s="194">
        <f>('Водный Судейский 3'!K25+'Водный Судейский 4'!K25+'Водный Судейский 2'!K25+'Водный Судейский 1'!K25)/4</f>
        <v>0.5</v>
      </c>
      <c r="M20" s="195">
        <f>('Водный Судейский 3'!L25+'Водный Судейский 4'!L25+'Водный Судейский 2'!L25+'Водный Судейский 1'!L25)/4</f>
        <v>2.25</v>
      </c>
      <c r="N20" s="193">
        <f t="shared" si="0"/>
        <v>16.5</v>
      </c>
      <c r="O20" s="222">
        <v>8</v>
      </c>
      <c r="P20" s="219">
        <f>N20/N13</f>
        <v>0.43278688524590164</v>
      </c>
      <c r="Q20" s="245">
        <v>3</v>
      </c>
    </row>
    <row r="21" spans="1:17" ht="84" customHeight="1" x14ac:dyDescent="0.25">
      <c r="A21" s="192">
        <v>9</v>
      </c>
      <c r="B21" s="232" t="s">
        <v>107</v>
      </c>
      <c r="C21" s="228" t="s">
        <v>55</v>
      </c>
      <c r="D21" s="353" t="s">
        <v>130</v>
      </c>
      <c r="E21" s="187">
        <v>2</v>
      </c>
      <c r="F21" s="221" t="s">
        <v>58</v>
      </c>
      <c r="G21" s="193">
        <f>('Водный Судейский 3'!F20+'Водный Судейский 4'!F20+'Водный Судейский 2'!F20+'Водный Судейский 1'!F20)/4</f>
        <v>13.25</v>
      </c>
      <c r="H21" s="194">
        <f>('Водный Судейский 3'!G20+'Водный Судейский 4'!G20+'Водный Судейский 2'!G20+'Водный Судейский 1'!G20)/4</f>
        <v>0.875</v>
      </c>
      <c r="I21" s="194">
        <f>('Водный Судейский 3'!H20+'Водный Судейский 4'!H20+'Водный Судейский 2'!H20+'Водный Судейский 1'!H20)/4</f>
        <v>-0.75</v>
      </c>
      <c r="J21" s="194">
        <f>('Водный Судейский 3'!I20+'Водный Судейский 4'!I20+'Водный Судейский 2'!I20+'Водный Судейский 1'!I20)/4</f>
        <v>-0.125</v>
      </c>
      <c r="K21" s="194">
        <f>('Водный Судейский 3'!J20+'Водный Судейский 4'!J20+'Водный Судейский 2'!J20+'Водный Судейский 1'!J20)/4</f>
        <v>-0.5</v>
      </c>
      <c r="L21" s="194">
        <f>('Водный Судейский 3'!K20+'Водный Судейский 4'!K20+'Водный Судейский 2'!K20+'Водный Судейский 1'!K20)/4</f>
        <v>0</v>
      </c>
      <c r="M21" s="195">
        <f>('Водный Судейский 3'!L20+'Водный Судейский 4'!L20+'Водный Судейский 2'!L20+'Водный Судейский 1'!L20)/4</f>
        <v>2.25</v>
      </c>
      <c r="N21" s="193">
        <f t="shared" si="0"/>
        <v>15</v>
      </c>
      <c r="O21" s="222">
        <v>9</v>
      </c>
      <c r="P21" s="219">
        <f>N21/N13</f>
        <v>0.39344262295081966</v>
      </c>
      <c r="Q21" s="245">
        <v>3</v>
      </c>
    </row>
    <row r="22" spans="1:17" s="90" customFormat="1" ht="69.75" customHeight="1" x14ac:dyDescent="0.2">
      <c r="A22" s="192">
        <v>10</v>
      </c>
      <c r="B22" s="231" t="s">
        <v>108</v>
      </c>
      <c r="C22" s="228" t="s">
        <v>112</v>
      </c>
      <c r="D22" s="353" t="s">
        <v>131</v>
      </c>
      <c r="E22" s="187">
        <v>1</v>
      </c>
      <c r="F22" s="221" t="s">
        <v>53</v>
      </c>
      <c r="G22" s="193">
        <f>('Водный Судейский 3'!F19+'Водный Судейский 4'!F19+'Водный Судейский 2'!F19+'Водный Судейский 1'!F19)/4</f>
        <v>4.25</v>
      </c>
      <c r="H22" s="194">
        <f>('Водный Судейский 3'!G19+'Водный Судейский 4'!G19+'Водный Судейский 2'!G19+'Водный Судейский 1'!G19)/4</f>
        <v>1</v>
      </c>
      <c r="I22" s="194">
        <f>('Водный Судейский 3'!H19+'Водный Судейский 4'!H19+'Водный Судейский 2'!H19+'Водный Судейский 1'!H19)/4</f>
        <v>1.375</v>
      </c>
      <c r="J22" s="194">
        <f>('Водный Судейский 3'!I19+'Водный Судейский 4'!I19+'Водный Судейский 2'!I19+'Водный Судейский 1'!I19)/4</f>
        <v>1.125</v>
      </c>
      <c r="K22" s="194">
        <f>('Водный Судейский 3'!J19+'Водный Судейский 4'!J19+'Водный Судейский 2'!J19+'Водный Судейский 1'!J19)/4</f>
        <v>0.75</v>
      </c>
      <c r="L22" s="194">
        <f>('Водный Судейский 3'!K19+'Водный Судейский 4'!K19+'Водный Судейский 2'!K19+'Водный Судейский 1'!K19)/4</f>
        <v>1.25</v>
      </c>
      <c r="M22" s="195">
        <f>('Водный Судейский 3'!L19+'Водный Судейский 4'!L19+'Водный Судейский 2'!L19+'Водный Судейский 1'!L19)/4</f>
        <v>2.75</v>
      </c>
      <c r="N22" s="193">
        <f t="shared" si="0"/>
        <v>12.5</v>
      </c>
      <c r="O22" s="222">
        <v>10</v>
      </c>
      <c r="P22" s="219">
        <f>N22/N13</f>
        <v>0.32786885245901637</v>
      </c>
      <c r="Q22" s="245">
        <v>3</v>
      </c>
    </row>
    <row r="23" spans="1:17" ht="45.75" customHeight="1" x14ac:dyDescent="0.25">
      <c r="A23" s="192">
        <v>11</v>
      </c>
      <c r="B23" s="231" t="s">
        <v>72</v>
      </c>
      <c r="C23" s="228" t="s">
        <v>74</v>
      </c>
      <c r="D23" s="353" t="s">
        <v>132</v>
      </c>
      <c r="E23" s="187">
        <v>2</v>
      </c>
      <c r="F23" s="221" t="s">
        <v>73</v>
      </c>
      <c r="G23" s="193">
        <f>('Водный Судейский 3'!F24+'Водный Судейский 4'!F24+'Водный Судейский 2'!F24+'Водный Судейский 1'!F24)/4</f>
        <v>9</v>
      </c>
      <c r="H23" s="194">
        <f>('Водный Судейский 3'!G24+'Водный Судейский 4'!G24+'Водный Судейский 2'!G24+'Водный Судейский 1'!G24)/4</f>
        <v>0</v>
      </c>
      <c r="I23" s="194">
        <f>('Водный Судейский 3'!H24+'Водный Судейский 4'!H24+'Водный Судейский 2'!H24+'Водный Судейский 1'!H24)/4</f>
        <v>0.75</v>
      </c>
      <c r="J23" s="194">
        <f>('Водный Судейский 3'!I24+'Водный Судейский 4'!I24+'Водный Судейский 2'!I24+'Водный Судейский 1'!I24)/4</f>
        <v>0.5</v>
      </c>
      <c r="K23" s="194">
        <f>('Водный Судейский 3'!J24+'Водный Судейский 4'!J24+'Водный Судейский 2'!J24+'Водный Судейский 1'!J24)/4</f>
        <v>0.375</v>
      </c>
      <c r="L23" s="194">
        <f>('Водный Судейский 3'!K24+'Водный Судейский 4'!K24+'Водный Судейский 2'!K24+'Водный Судейский 1'!K24)/4</f>
        <v>0</v>
      </c>
      <c r="M23" s="195">
        <f>('Водный Судейский 3'!L24+'Водный Судейский 4'!L24+'Водный Судейский 2'!L24+'Водный Судейский 1'!L24)/4</f>
        <v>1.5</v>
      </c>
      <c r="N23" s="193">
        <f t="shared" si="0"/>
        <v>12.125</v>
      </c>
      <c r="O23" s="222">
        <v>11</v>
      </c>
      <c r="P23" s="219">
        <f>N23/N13</f>
        <v>0.31803278688524589</v>
      </c>
      <c r="Q23" s="245">
        <v>3</v>
      </c>
    </row>
    <row r="24" spans="1:17" ht="39.75" customHeight="1" x14ac:dyDescent="0.25">
      <c r="A24" s="192">
        <v>12</v>
      </c>
      <c r="B24" s="231" t="s">
        <v>67</v>
      </c>
      <c r="C24" s="228" t="s">
        <v>102</v>
      </c>
      <c r="D24" s="353" t="s">
        <v>133</v>
      </c>
      <c r="E24" s="187">
        <v>1</v>
      </c>
      <c r="F24" s="221" t="s">
        <v>68</v>
      </c>
      <c r="G24" s="193">
        <f>('Водный Судейский 3'!F22+'Водный Судейский 4'!F22+'Водный Судейский 2'!F22+'Водный Судейский 1'!F22)/4</f>
        <v>4.25</v>
      </c>
      <c r="H24" s="194">
        <f>('Водный Судейский 3'!G22+'Водный Судейский 4'!G22+'Водный Судейский 2'!G22+'Водный Судейский 1'!G22)/4</f>
        <v>0.25</v>
      </c>
      <c r="I24" s="194">
        <f>('Водный Судейский 3'!H22+'Водный Судейский 4'!H22+'Водный Судейский 2'!H22+'Водный Судейский 1'!H22)/4</f>
        <v>0.75</v>
      </c>
      <c r="J24" s="194">
        <f>('Водный Судейский 3'!I22+'Водный Судейский 4'!I22+'Водный Судейский 2'!I22+'Водный Судейский 1'!I22)/4</f>
        <v>0.75</v>
      </c>
      <c r="K24" s="194">
        <f>('Водный Судейский 3'!J22+'Водный Судейский 4'!J22+'Водный Судейский 2'!J22+'Водный Судейский 1'!J22)/4</f>
        <v>0.75</v>
      </c>
      <c r="L24" s="194">
        <f>('Водный Судейский 3'!K22+'Водный Судейский 4'!K22+'Водный Судейский 2'!K22+'Водный Судейский 1'!K22)/4</f>
        <v>0.5</v>
      </c>
      <c r="M24" s="195">
        <f>('Водный Судейский 3'!L22+'Водный Судейский 4'!L22+'Водный Судейский 2'!L22+'Водный Судейский 1'!L22)/4</f>
        <v>1.625</v>
      </c>
      <c r="N24" s="193">
        <f t="shared" si="0"/>
        <v>8.875</v>
      </c>
      <c r="O24" s="222">
        <v>12</v>
      </c>
      <c r="P24" s="219">
        <f>N24/N13</f>
        <v>0.23278688524590163</v>
      </c>
      <c r="Q24" s="245"/>
    </row>
    <row r="25" spans="1:17" ht="33" customHeight="1" x14ac:dyDescent="0.25">
      <c r="A25" s="192">
        <v>13</v>
      </c>
      <c r="B25" s="231" t="s">
        <v>71</v>
      </c>
      <c r="C25" s="228" t="s">
        <v>109</v>
      </c>
      <c r="D25" s="353" t="s">
        <v>134</v>
      </c>
      <c r="E25" s="187">
        <v>1</v>
      </c>
      <c r="F25" s="221" t="s">
        <v>70</v>
      </c>
      <c r="G25" s="193">
        <f>('Водный Судейский 3'!F23+'Водный Судейский 4'!F23+'Водный Судейский 2'!F23+'Водный Судейский 1'!F23)/4</f>
        <v>4</v>
      </c>
      <c r="H25" s="194">
        <f>('Водный Судейский 3'!G23+'Водный Судейский 4'!G23+'Водный Судейский 2'!G23+'Водный Судейский 1'!G23)/4</f>
        <v>0.25</v>
      </c>
      <c r="I25" s="194">
        <f>('Водный Судейский 3'!H23+'Водный Судейский 4'!H23+'Водный Судейский 2'!H23+'Водный Судейский 1'!H23)/4</f>
        <v>0.375</v>
      </c>
      <c r="J25" s="194">
        <f>('Водный Судейский 3'!I23+'Водный Судейский 4'!I23+'Водный Судейский 2'!I23+'Водный Судейский 1'!I23)/4</f>
        <v>0.375</v>
      </c>
      <c r="K25" s="194">
        <f>('Водный Судейский 3'!J23+'Водный Судейский 4'!J23+'Водный Судейский 2'!J23+'Водный Судейский 1'!J23)/4</f>
        <v>0.5</v>
      </c>
      <c r="L25" s="194">
        <f>('Водный Судейский 3'!K23+'Водный Судейский 4'!K23+'Водный Судейский 2'!K23+'Водный Судейский 1'!K23)/4</f>
        <v>1</v>
      </c>
      <c r="M25" s="195">
        <f>('Водный Судейский 3'!L23+'Водный Судейский 4'!L23+'Водный Судейский 2'!L23+'Водный Судейский 1'!L23)/4</f>
        <v>2</v>
      </c>
      <c r="N25" s="193">
        <f t="shared" si="0"/>
        <v>8.5</v>
      </c>
      <c r="O25" s="222">
        <v>13</v>
      </c>
      <c r="P25" s="219">
        <f>N25/N13</f>
        <v>0.22295081967213115</v>
      </c>
      <c r="Q25" s="245"/>
    </row>
    <row r="26" spans="1:17" ht="57" thickBot="1" x14ac:dyDescent="0.3">
      <c r="A26" s="192">
        <v>14</v>
      </c>
      <c r="B26" s="231" t="s">
        <v>65</v>
      </c>
      <c r="C26" s="228" t="s">
        <v>110</v>
      </c>
      <c r="D26" s="352" t="s">
        <v>135</v>
      </c>
      <c r="E26" s="187">
        <v>1</v>
      </c>
      <c r="F26" s="221" t="s">
        <v>64</v>
      </c>
      <c r="G26" s="193">
        <f>('Водный Судейский 3'!F21+'Водный Судейский 4'!F21+'Водный Судейский 2'!F21+'Водный Судейский 1'!F21)/4</f>
        <v>3.625</v>
      </c>
      <c r="H26" s="194">
        <f>('Водный Судейский 3'!G21+'Водный Судейский 4'!G21+'Водный Судейский 2'!G21+'Водный Судейский 1'!G21)/4</f>
        <v>0</v>
      </c>
      <c r="I26" s="194">
        <f>('Водный Судейский 3'!H21+'Водный Судейский 4'!H21+'Водный Судейский 2'!H21+'Водный Судейский 1'!H21)/4</f>
        <v>1</v>
      </c>
      <c r="J26" s="194">
        <f>('Водный Судейский 3'!I21+'Водный Судейский 4'!I21+'Водный Судейский 2'!I21+'Водный Судейский 1'!I21)/4</f>
        <v>0.375</v>
      </c>
      <c r="K26" s="194">
        <f>('Водный Судейский 3'!J21+'Водный Судейский 4'!J21+'Водный Судейский 2'!J21+'Водный Судейский 1'!J21)/4</f>
        <v>0.125</v>
      </c>
      <c r="L26" s="194">
        <f>('Водный Судейский 3'!K21+'Водный Судейский 4'!K21+'Водный Судейский 2'!K21+'Водный Судейский 1'!K21)/4</f>
        <v>0</v>
      </c>
      <c r="M26" s="195">
        <f>('Водный Судейский 3'!L21+'Водный Судейский 4'!L21+'Водный Судейский 2'!L21+'Водный Судейский 1'!L21)/4</f>
        <v>1.5</v>
      </c>
      <c r="N26" s="193">
        <f t="shared" si="0"/>
        <v>6.625</v>
      </c>
      <c r="O26" s="222">
        <v>14</v>
      </c>
      <c r="P26" s="219">
        <f>N26/N13</f>
        <v>0.17377049180327869</v>
      </c>
      <c r="Q26" s="245"/>
    </row>
    <row r="27" spans="1:17" ht="54" customHeight="1" thickBot="1" x14ac:dyDescent="0.3">
      <c r="A27" s="197">
        <v>15</v>
      </c>
      <c r="B27" s="233" t="s">
        <v>118</v>
      </c>
      <c r="C27" s="229" t="s">
        <v>111</v>
      </c>
      <c r="D27" s="352" t="s">
        <v>136</v>
      </c>
      <c r="E27" s="188">
        <v>2</v>
      </c>
      <c r="F27" s="235" t="s">
        <v>40</v>
      </c>
      <c r="G27" s="333" t="s">
        <v>101</v>
      </c>
      <c r="H27" s="334"/>
      <c r="I27" s="334"/>
      <c r="J27" s="334"/>
      <c r="K27" s="334"/>
      <c r="L27" s="334"/>
      <c r="M27" s="335"/>
      <c r="N27" s="198"/>
      <c r="O27" s="224">
        <v>15</v>
      </c>
      <c r="P27" s="220"/>
      <c r="Q27" s="217"/>
    </row>
    <row r="28" spans="1:17" s="239" customFormat="1" ht="10.5" x14ac:dyDescent="0.2">
      <c r="A28" s="236" t="s">
        <v>115</v>
      </c>
      <c r="B28" s="237"/>
      <c r="C28" s="238"/>
      <c r="D28" s="238"/>
      <c r="E28" s="238"/>
      <c r="F28" s="238"/>
      <c r="G28" s="238"/>
      <c r="H28" s="238"/>
      <c r="I28" s="238"/>
      <c r="N28" s="240"/>
      <c r="O28" s="240"/>
      <c r="Q28" s="241"/>
    </row>
    <row r="29" spans="1:17" s="239" customFormat="1" ht="9.75" x14ac:dyDescent="0.2">
      <c r="A29" s="240" t="s">
        <v>98</v>
      </c>
      <c r="B29" s="242"/>
      <c r="C29" s="243"/>
      <c r="D29" s="243"/>
      <c r="E29" s="242"/>
      <c r="F29" s="242"/>
      <c r="G29" s="243"/>
      <c r="H29" s="242"/>
      <c r="I29" s="243"/>
      <c r="J29" s="242"/>
      <c r="K29" s="242"/>
      <c r="L29" s="242"/>
      <c r="M29" s="240"/>
      <c r="N29" s="243"/>
      <c r="O29" s="240"/>
    </row>
    <row r="30" spans="1:17" x14ac:dyDescent="0.25">
      <c r="A30" s="92"/>
      <c r="B30" s="141" t="s">
        <v>29</v>
      </c>
      <c r="C30" s="142" t="s">
        <v>116</v>
      </c>
      <c r="D30" s="354"/>
      <c r="E30" s="141"/>
      <c r="F30" s="141"/>
      <c r="G30" s="142" t="s">
        <v>14</v>
      </c>
      <c r="H30" s="141"/>
      <c r="I30" s="142"/>
      <c r="J30" s="141"/>
      <c r="K30" s="141"/>
      <c r="L30" s="141"/>
      <c r="M30" s="143"/>
      <c r="N30" s="142" t="s">
        <v>37</v>
      </c>
      <c r="O30" s="143"/>
    </row>
    <row r="31" spans="1:17" x14ac:dyDescent="0.25">
      <c r="A31" s="88"/>
      <c r="B31" s="141"/>
      <c r="C31" s="142" t="s">
        <v>31</v>
      </c>
      <c r="D31" s="354"/>
      <c r="E31" s="141"/>
      <c r="F31" s="141"/>
      <c r="G31" s="142" t="s">
        <v>15</v>
      </c>
      <c r="H31" s="141"/>
      <c r="I31" s="142"/>
      <c r="J31" s="141"/>
      <c r="K31" s="141"/>
      <c r="L31" s="141"/>
      <c r="M31" s="144"/>
      <c r="N31" s="142" t="s">
        <v>38</v>
      </c>
      <c r="O31" s="144"/>
    </row>
    <row r="32" spans="1:17" x14ac:dyDescent="0.25">
      <c r="A32" s="88"/>
      <c r="B32" s="141"/>
      <c r="C32" s="142" t="s">
        <v>117</v>
      </c>
      <c r="D32" s="354"/>
      <c r="E32" s="141"/>
      <c r="F32" s="141"/>
      <c r="G32" s="141"/>
      <c r="H32" s="141"/>
      <c r="I32" s="141"/>
      <c r="J32" s="141"/>
      <c r="K32" s="141"/>
      <c r="L32" s="141"/>
      <c r="M32" s="144"/>
      <c r="N32" s="144"/>
      <c r="O32" s="144"/>
    </row>
    <row r="33" spans="2:15" x14ac:dyDescent="0.25">
      <c r="B33" s="142"/>
      <c r="C33" s="142" t="s">
        <v>137</v>
      </c>
      <c r="E33" s="142"/>
      <c r="F33" s="142"/>
      <c r="G33" s="142"/>
      <c r="H33" s="142"/>
      <c r="I33" s="142"/>
      <c r="J33" s="142"/>
      <c r="K33" s="142"/>
      <c r="L33" s="142"/>
      <c r="M33" s="142"/>
      <c r="N33" s="142"/>
      <c r="O33" s="142"/>
    </row>
    <row r="34" spans="2:15" x14ac:dyDescent="0.25">
      <c r="B34" s="142"/>
      <c r="C34" s="142"/>
      <c r="E34" s="142"/>
      <c r="F34" s="142"/>
      <c r="G34" s="142"/>
      <c r="H34" s="142"/>
      <c r="I34" s="142"/>
      <c r="J34" s="142"/>
      <c r="K34" s="142"/>
      <c r="L34" s="142"/>
      <c r="M34" s="142"/>
      <c r="N34" s="142"/>
      <c r="O34" s="142"/>
    </row>
  </sheetData>
  <sortState ref="B13:P27">
    <sortCondition descending="1" ref="N13:N27"/>
  </sortState>
  <mergeCells count="32">
    <mergeCell ref="P7:P9"/>
    <mergeCell ref="Q10:Q12"/>
    <mergeCell ref="G27:M27"/>
    <mergeCell ref="N8:O8"/>
    <mergeCell ref="N10:N12"/>
    <mergeCell ref="O10:O12"/>
    <mergeCell ref="P10:P12"/>
    <mergeCell ref="G11:G12"/>
    <mergeCell ref="H11:H12"/>
    <mergeCell ref="I11:K11"/>
    <mergeCell ref="L11:L12"/>
    <mergeCell ref="M11:M12"/>
    <mergeCell ref="G10:M10"/>
    <mergeCell ref="A10:A12"/>
    <mergeCell ref="B10:B12"/>
    <mergeCell ref="C10:C12"/>
    <mergeCell ref="E10:E12"/>
    <mergeCell ref="F10:F12"/>
    <mergeCell ref="D10:D12"/>
    <mergeCell ref="A9:F9"/>
    <mergeCell ref="G9:M9"/>
    <mergeCell ref="A1:B4"/>
    <mergeCell ref="C1:F4"/>
    <mergeCell ref="A5:B5"/>
    <mergeCell ref="C5:F5"/>
    <mergeCell ref="A6:B6"/>
    <mergeCell ref="C6:F6"/>
    <mergeCell ref="A7:B7"/>
    <mergeCell ref="C7:F7"/>
    <mergeCell ref="A8:B8"/>
    <mergeCell ref="C8:F8"/>
    <mergeCell ref="H8:M8"/>
  </mergeCells>
  <pageMargins left="0.74803149606299213" right="0.74803149606299213" top="0.98425196850393704" bottom="0.98425196850393704" header="0.51181102362204722" footer="0.51181102362204722"/>
  <pageSetup paperSize="9" orientation="landscape" horizontalDpi="0"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zoomScale="150" zoomScaleNormal="150" workbookViewId="0">
      <selection activeCell="D12" sqref="D12"/>
    </sheetView>
  </sheetViews>
  <sheetFormatPr defaultRowHeight="15" x14ac:dyDescent="0.25"/>
  <cols>
    <col min="1" max="1" width="3.28515625" style="87" customWidth="1"/>
    <col min="2" max="2" width="28" style="87" customWidth="1"/>
    <col min="3" max="3" width="6.28515625" style="87" customWidth="1"/>
    <col min="4" max="4" width="98.5703125" style="87" customWidth="1"/>
    <col min="5" max="5" width="15.42578125" style="87" customWidth="1"/>
    <col min="6" max="16384" width="9.140625" style="87"/>
  </cols>
  <sheetData>
    <row r="1" spans="1:5" s="89" customFormat="1" ht="15.6" customHeight="1" x14ac:dyDescent="0.25">
      <c r="A1" s="267" t="s">
        <v>6</v>
      </c>
      <c r="B1" s="270" t="s">
        <v>9</v>
      </c>
      <c r="C1" s="249" t="s">
        <v>10</v>
      </c>
      <c r="D1" s="252" t="s">
        <v>16</v>
      </c>
    </row>
    <row r="2" spans="1:5" s="89" customFormat="1" x14ac:dyDescent="0.25">
      <c r="A2" s="268"/>
      <c r="B2" s="271"/>
      <c r="C2" s="250"/>
      <c r="D2" s="253"/>
    </row>
    <row r="3" spans="1:5" s="89" customFormat="1" ht="15.75" thickBot="1" x14ac:dyDescent="0.3">
      <c r="A3" s="269"/>
      <c r="B3" s="272"/>
      <c r="C3" s="251"/>
      <c r="D3" s="253"/>
    </row>
    <row r="4" spans="1:5" ht="21" x14ac:dyDescent="0.25">
      <c r="A4" s="115">
        <v>1</v>
      </c>
      <c r="B4" s="102" t="s">
        <v>19</v>
      </c>
      <c r="C4" s="121">
        <v>1</v>
      </c>
      <c r="D4" s="84" t="s">
        <v>86</v>
      </c>
    </row>
    <row r="5" spans="1:5" ht="31.5" x14ac:dyDescent="0.25">
      <c r="A5" s="192">
        <v>2</v>
      </c>
      <c r="B5" s="196" t="s">
        <v>48</v>
      </c>
      <c r="C5" s="128">
        <v>2</v>
      </c>
      <c r="D5" s="216" t="s">
        <v>92</v>
      </c>
    </row>
    <row r="6" spans="1:5" ht="30" x14ac:dyDescent="0.25">
      <c r="A6" s="192">
        <v>3</v>
      </c>
      <c r="B6" s="211" t="s">
        <v>82</v>
      </c>
      <c r="C6" s="128">
        <v>3</v>
      </c>
      <c r="D6" s="85" t="s">
        <v>90</v>
      </c>
    </row>
    <row r="7" spans="1:5" ht="31.5" x14ac:dyDescent="0.25">
      <c r="A7" s="192">
        <v>4</v>
      </c>
      <c r="B7" s="196" t="s">
        <v>52</v>
      </c>
      <c r="C7" s="130" t="s">
        <v>94</v>
      </c>
      <c r="D7" s="85" t="s">
        <v>84</v>
      </c>
    </row>
    <row r="8" spans="1:5" ht="76.5" customHeight="1" x14ac:dyDescent="0.25">
      <c r="A8" s="192">
        <v>5</v>
      </c>
      <c r="B8" s="186" t="s">
        <v>50</v>
      </c>
      <c r="C8" s="130" t="s">
        <v>95</v>
      </c>
      <c r="D8" s="85" t="s">
        <v>93</v>
      </c>
    </row>
    <row r="9" spans="1:5" ht="30" customHeight="1" x14ac:dyDescent="0.25">
      <c r="A9" s="192">
        <v>6</v>
      </c>
      <c r="B9" s="196" t="s">
        <v>51</v>
      </c>
      <c r="C9" s="128">
        <v>6</v>
      </c>
      <c r="D9" s="85" t="s">
        <v>96</v>
      </c>
    </row>
    <row r="10" spans="1:5" x14ac:dyDescent="0.25">
      <c r="A10" s="192">
        <v>7</v>
      </c>
      <c r="B10" s="211" t="s">
        <v>80</v>
      </c>
      <c r="C10" s="128">
        <v>7</v>
      </c>
      <c r="D10" s="166" t="s">
        <v>89</v>
      </c>
    </row>
    <row r="11" spans="1:5" ht="15.75" thickBot="1" x14ac:dyDescent="0.3">
      <c r="A11" s="197">
        <v>8</v>
      </c>
      <c r="B11" s="212" t="s">
        <v>75</v>
      </c>
      <c r="C11" s="162">
        <v>8</v>
      </c>
      <c r="D11" s="166" t="s">
        <v>89</v>
      </c>
    </row>
    <row r="12" spans="1:5" ht="51.75" customHeight="1" x14ac:dyDescent="0.25">
      <c r="A12" s="206">
        <v>9</v>
      </c>
      <c r="B12" s="213" t="s">
        <v>59</v>
      </c>
      <c r="C12" s="162">
        <v>9</v>
      </c>
      <c r="D12" s="166" t="s">
        <v>120</v>
      </c>
      <c r="E12" s="91"/>
    </row>
    <row r="13" spans="1:5" s="90" customFormat="1" ht="36" customHeight="1" x14ac:dyDescent="0.25">
      <c r="A13" s="206">
        <v>10</v>
      </c>
      <c r="B13" s="214" t="s">
        <v>48</v>
      </c>
      <c r="C13" s="162">
        <v>10</v>
      </c>
      <c r="D13" s="85" t="s">
        <v>91</v>
      </c>
      <c r="E13" s="92"/>
    </row>
    <row r="14" spans="1:5" ht="25.5" customHeight="1" x14ac:dyDescent="0.25">
      <c r="A14" s="206">
        <v>11</v>
      </c>
      <c r="B14" s="205" t="s">
        <v>72</v>
      </c>
      <c r="C14" s="162">
        <v>11</v>
      </c>
      <c r="D14" s="166"/>
      <c r="E14" s="88"/>
    </row>
    <row r="15" spans="1:5" ht="24" customHeight="1" x14ac:dyDescent="0.25">
      <c r="A15" s="206">
        <v>12</v>
      </c>
      <c r="B15" s="205" t="s">
        <v>67</v>
      </c>
      <c r="C15" s="162">
        <v>12</v>
      </c>
      <c r="D15" s="166" t="s">
        <v>87</v>
      </c>
      <c r="E15" s="88"/>
    </row>
    <row r="16" spans="1:5" ht="33" customHeight="1" x14ac:dyDescent="0.25">
      <c r="A16" s="206">
        <v>13</v>
      </c>
      <c r="B16" s="205" t="s">
        <v>71</v>
      </c>
      <c r="C16" s="162">
        <v>13</v>
      </c>
      <c r="D16" s="181" t="s">
        <v>85</v>
      </c>
      <c r="E16" s="88"/>
    </row>
    <row r="17" spans="1:4" ht="15.75" thickBot="1" x14ac:dyDescent="0.3">
      <c r="A17" s="197">
        <v>14</v>
      </c>
      <c r="B17" s="212" t="s">
        <v>65</v>
      </c>
      <c r="C17" s="136">
        <v>14</v>
      </c>
      <c r="D17" s="86" t="s">
        <v>88</v>
      </c>
    </row>
    <row r="18" spans="1:4" ht="96" customHeight="1" thickBot="1" x14ac:dyDescent="0.3">
      <c r="A18" s="197">
        <v>15</v>
      </c>
      <c r="B18" s="204" t="s">
        <v>49</v>
      </c>
      <c r="C18" s="136">
        <v>15</v>
      </c>
      <c r="D18" s="86" t="s">
        <v>97</v>
      </c>
    </row>
    <row r="19" spans="1:4" x14ac:dyDescent="0.25">
      <c r="A19" s="138"/>
      <c r="B19" s="139"/>
      <c r="C19" s="91"/>
      <c r="D19" s="91"/>
    </row>
    <row r="20" spans="1:4" x14ac:dyDescent="0.25">
      <c r="A20" s="92"/>
      <c r="B20" s="141"/>
      <c r="C20" s="143"/>
      <c r="D20" s="143"/>
    </row>
    <row r="21" spans="1:4" x14ac:dyDescent="0.25">
      <c r="A21" s="88"/>
      <c r="B21" s="141"/>
      <c r="C21" s="144"/>
      <c r="D21" s="144"/>
    </row>
    <row r="22" spans="1:4" x14ac:dyDescent="0.25">
      <c r="A22" s="88"/>
      <c r="B22" s="141"/>
      <c r="C22" s="144"/>
      <c r="D22" s="144"/>
    </row>
    <row r="23" spans="1:4" x14ac:dyDescent="0.25">
      <c r="A23" s="88"/>
      <c r="B23" s="141"/>
      <c r="C23" s="144"/>
      <c r="D23" s="144"/>
    </row>
    <row r="24" spans="1:4" x14ac:dyDescent="0.25">
      <c r="B24" s="142"/>
      <c r="C24" s="142"/>
      <c r="D24" s="142"/>
    </row>
    <row r="25" spans="1:4" x14ac:dyDescent="0.25">
      <c r="B25" s="142"/>
      <c r="C25" s="142"/>
      <c r="D25" s="142"/>
    </row>
  </sheetData>
  <mergeCells count="4">
    <mergeCell ref="C1:C3"/>
    <mergeCell ref="D1:D3"/>
    <mergeCell ref="A1:A3"/>
    <mergeCell ref="B1:B3"/>
  </mergeCells>
  <pageMargins left="0.74803149606299213" right="0.74803149606299213" top="0.98425196850393704" bottom="0.98425196850393704" header="0.51181102362204722" footer="0.51181102362204722"/>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Водный Судейский 1</vt:lpstr>
      <vt:lpstr>Водный Судейский 2</vt:lpstr>
      <vt:lpstr>Водный Судейский 3</vt:lpstr>
      <vt:lpstr>Водный Судейский 4</vt:lpstr>
      <vt:lpstr>Итог</vt:lpstr>
      <vt:lpstr>Комментарии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Гость</dc:creator>
  <cp:lastModifiedBy>Anry</cp:lastModifiedBy>
  <cp:lastPrinted>2017-12-21T12:50:03Z</cp:lastPrinted>
  <dcterms:created xsi:type="dcterms:W3CDTF">2013-12-10T06:21:36Z</dcterms:created>
  <dcterms:modified xsi:type="dcterms:W3CDTF">2017-12-22T13:37:57Z</dcterms:modified>
</cp:coreProperties>
</file>