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5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E44" i="1" l="1"/>
  <c r="E43" i="1"/>
  <c r="E42" i="1"/>
  <c r="E41" i="1"/>
  <c r="E40" i="1"/>
  <c r="E39" i="1"/>
  <c r="E38" i="1"/>
  <c r="E37" i="1"/>
  <c r="E36" i="1"/>
  <c r="E32" i="1"/>
  <c r="E31" i="1"/>
  <c r="E47" i="1"/>
  <c r="E46" i="1"/>
  <c r="E29" i="1"/>
  <c r="E28" i="1"/>
  <c r="E27" i="1"/>
  <c r="E26" i="1"/>
  <c r="E18" i="1"/>
  <c r="E17" i="1"/>
  <c r="E16" i="1"/>
  <c r="E15" i="1"/>
  <c r="E14" i="1"/>
  <c r="E24" i="1"/>
  <c r="E33" i="1"/>
  <c r="E50" i="1"/>
  <c r="E49" i="1"/>
  <c r="E53" i="1"/>
  <c r="E52" i="1"/>
  <c r="E35" i="1"/>
  <c r="E22" i="1"/>
  <c r="E21" i="1"/>
  <c r="E20" i="1"/>
  <c r="E12" i="1"/>
  <c r="E11" i="1"/>
</calcChain>
</file>

<file path=xl/sharedStrings.xml><?xml version="1.0" encoding="utf-8"?>
<sst xmlns="http://schemas.openxmlformats.org/spreadsheetml/2006/main" count="108" uniqueCount="54">
  <si>
    <t>Скидки на системы. Обновление. От 1 июня'14</t>
  </si>
  <si>
    <t>ТМЦ</t>
  </si>
  <si>
    <t>ррц</t>
  </si>
  <si>
    <t>скидка</t>
  </si>
  <si>
    <t>ВСМ</t>
  </si>
  <si>
    <t>ЗЕОН</t>
  </si>
  <si>
    <t>Кол - во</t>
  </si>
  <si>
    <t>Системы</t>
  </si>
  <si>
    <t xml:space="preserve"> </t>
  </si>
  <si>
    <t>ALPINE EQUIPMENT</t>
  </si>
  <si>
    <t>Беседка AE Equator 070912.02</t>
  </si>
  <si>
    <t>Беседка AE Safety light 073023</t>
  </si>
  <si>
    <t>BD</t>
  </si>
  <si>
    <t>Система BD Momentum AL L 651023</t>
  </si>
  <si>
    <t>Система BD Momentum AL, Cool Gray, L,651053</t>
  </si>
  <si>
    <t>Система BD Momentum AL, Cool Gray, M,651053</t>
  </si>
  <si>
    <t>Система BD Momentum Speed Adjust L 651051 sulfur</t>
  </si>
  <si>
    <t>Система BD Momentum Speed Adjust S 651051</t>
  </si>
  <si>
    <t>BEAL</t>
  </si>
  <si>
    <t>Беседка Beal Aero Classic</t>
  </si>
  <si>
    <t>Беседка Beal Aero Cliff Lady Adjust S1</t>
  </si>
  <si>
    <t>Беседка Beal Aero Cliff Lady S</t>
  </si>
  <si>
    <t>EDELRID</t>
  </si>
  <si>
    <t>Обвязка Edelrid Satorius D, M-XL, 71633</t>
  </si>
  <si>
    <t>PETZL</t>
  </si>
  <si>
    <t>Набор Petzl (Corax ,Universo,магнез.,мешок) K30E 2</t>
  </si>
  <si>
    <t>Набор Petzl (Corax ,Universo,магнез.,мешок) K30ES 1</t>
  </si>
  <si>
    <t>Обвязка Petzl Panji C28AUA</t>
  </si>
  <si>
    <t>Обвязка Petzl Selena S C55</t>
  </si>
  <si>
    <t>SALEWA</t>
  </si>
  <si>
    <t>Обвязка Salewa 797 Enduro  L/XL</t>
  </si>
  <si>
    <t>Обвязка Salewa 797 Enduro  XS/M</t>
  </si>
  <si>
    <t>Система страх. Salewa 742-810 Combi stretch</t>
  </si>
  <si>
    <t>SINGING ROCK</t>
  </si>
  <si>
    <t>Обвязка Singing Rock CO63 Top Canyon U спелео</t>
  </si>
  <si>
    <t>Обвязка SR C5020 Attack L</t>
  </si>
  <si>
    <t>Обвязка SR C5020 Attack M</t>
  </si>
  <si>
    <t>Обвязка SR C5043 Midi XL</t>
  </si>
  <si>
    <t>Обвязка SR C5052 Midi M/L</t>
  </si>
  <si>
    <t>Обвязка SR W0001 RL Flex M/L</t>
  </si>
  <si>
    <t>Обвязка SR W0001 RL Flex XL</t>
  </si>
  <si>
    <t>Обвязка SR W0035 Sit Worker standart S</t>
  </si>
  <si>
    <t>Обвязка SR W0035 Sit Worker standart XL</t>
  </si>
  <si>
    <t>Обвязка SR W0065 Sit Worker ll standart M/L</t>
  </si>
  <si>
    <t>TRANGO</t>
  </si>
  <si>
    <t>Система Trango Wing р. S</t>
  </si>
  <si>
    <t>Система Trango Wing р.L</t>
  </si>
  <si>
    <t>ВЕНТО</t>
  </si>
  <si>
    <t>Страх.сист. "Профи Поясная" L</t>
  </si>
  <si>
    <t>Страх.сист. "Универсальная "Стандарт"</t>
  </si>
  <si>
    <t>ПРОЧИЕ</t>
  </si>
  <si>
    <t>Обвязка для промальпа Kong K999.050.0 New Oscar S/M</t>
  </si>
  <si>
    <t>Обвязка для промальпа Kong K999.050.5 New Oscar L/XL</t>
  </si>
  <si>
    <t>новая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</si>
</sst>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0.000;[Red]\-0.000"/>
  </numFmts>
  <fonts count="9" x14ac:knownFonts="1">
    <font>
      <sz val="11"/>
      <color theme="1"/>
      <name val="Calibri"/>
      <family val="2"/>
      <scheme val="minor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/>
    <xf numFmtId="0" fontId="0" fillId="2" borderId="1" xfId="0" applyNumberFormat="1" applyFill="1" applyBorder="1" applyAlignment="1"/>
    <xf numFmtId="0" fontId="0" fillId="0" borderId="0" xfId="0" applyAlignment="1"/>
    <xf numFmtId="0" fontId="0" fillId="0" borderId="0" xfId="0" applyNumberFormat="1" applyAlignme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0" fontId="6" fillId="0" borderId="3" xfId="0" applyFont="1" applyBorder="1" applyAlignment="1">
      <alignment horizontal="right"/>
    </xf>
    <xf numFmtId="164" fontId="0" fillId="3" borderId="3" xfId="0" applyNumberFormat="1" applyFont="1" applyFill="1" applyBorder="1" applyAlignment="1">
      <alignment horizontal="right"/>
    </xf>
    <xf numFmtId="9" fontId="7" fillId="3" borderId="3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0" fontId="8" fillId="0" borderId="5" xfId="0" applyNumberFormat="1" applyFont="1" applyBorder="1" applyAlignment="1">
      <alignment wrapText="1"/>
    </xf>
    <xf numFmtId="164" fontId="0" fillId="3" borderId="2" xfId="0" applyNumberFormat="1" applyFont="1" applyFill="1" applyBorder="1" applyAlignment="1">
      <alignment horizontal="right"/>
    </xf>
    <xf numFmtId="9" fontId="7" fillId="3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0" fontId="7" fillId="3" borderId="3" xfId="0" applyNumberFormat="1" applyFont="1" applyFill="1" applyBorder="1" applyAlignment="1">
      <alignment horizontal="right"/>
    </xf>
    <xf numFmtId="0" fontId="7" fillId="3" borderId="2" xfId="0" applyNumberFormat="1" applyFont="1" applyFill="1" applyBorder="1" applyAlignment="1">
      <alignment horizontal="right"/>
    </xf>
    <xf numFmtId="0" fontId="5" fillId="0" borderId="5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625475" y="0"/>
          <a:ext cx="666750" cy="139700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0" y="0"/>
          <a:ext cx="625475" cy="139700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37" workbookViewId="0">
      <selection activeCell="G56" sqref="G56"/>
    </sheetView>
  </sheetViews>
  <sheetFormatPr defaultRowHeight="14.5" x14ac:dyDescent="0.35"/>
  <cols>
    <col min="1" max="1" width="21.81640625" style="3" customWidth="1"/>
    <col min="2" max="2" width="27.90625" style="3" customWidth="1"/>
    <col min="3" max="3" width="9.36328125" style="3" customWidth="1"/>
    <col min="4" max="5" width="9.36328125" style="4" customWidth="1"/>
    <col min="6" max="6" width="8.26953125" style="3" customWidth="1"/>
    <col min="7" max="7" width="7.08984375" style="3" customWidth="1"/>
    <col min="8" max="16384" width="8.7265625" style="3"/>
  </cols>
  <sheetData>
    <row r="1" spans="1:7" s="1" customFormat="1" ht="11.25" customHeight="1" x14ac:dyDescent="0.35">
      <c r="D1" s="2"/>
      <c r="E1" s="2"/>
    </row>
    <row r="2" spans="1:7" ht="4" customHeight="1" x14ac:dyDescent="0.35"/>
    <row r="3" spans="1:7" ht="15.75" customHeight="1" x14ac:dyDescent="0.35"/>
    <row r="4" spans="1:7" ht="20" x14ac:dyDescent="0.4">
      <c r="A4" s="29" t="s">
        <v>0</v>
      </c>
      <c r="B4" s="29"/>
      <c r="C4" s="29"/>
      <c r="D4" s="29"/>
      <c r="E4" s="29"/>
      <c r="F4" s="29"/>
    </row>
    <row r="5" spans="1:7" x14ac:dyDescent="0.35">
      <c r="A5" s="30"/>
      <c r="B5" s="30"/>
      <c r="F5" s="5"/>
    </row>
    <row r="6" spans="1:7" x14ac:dyDescent="0.35">
      <c r="A6" s="31"/>
      <c r="B6" s="31"/>
      <c r="F6" s="6"/>
    </row>
    <row r="7" spans="1:7" ht="23.25" customHeight="1" x14ac:dyDescent="0.35">
      <c r="A7" s="32" t="s">
        <v>1</v>
      </c>
      <c r="B7" s="32"/>
      <c r="C7" s="8" t="s">
        <v>2</v>
      </c>
      <c r="D7" s="9" t="s">
        <v>3</v>
      </c>
      <c r="E7" s="9" t="s">
        <v>53</v>
      </c>
      <c r="F7" s="10" t="s">
        <v>4</v>
      </c>
      <c r="G7" s="11" t="s">
        <v>5</v>
      </c>
    </row>
    <row r="8" spans="1:7" ht="17.25" customHeight="1" x14ac:dyDescent="0.35">
      <c r="A8" s="32"/>
      <c r="B8" s="32"/>
      <c r="C8" s="7"/>
      <c r="D8" s="12"/>
      <c r="E8" s="12"/>
      <c r="F8" s="13" t="s">
        <v>6</v>
      </c>
      <c r="G8" s="13" t="s">
        <v>6</v>
      </c>
    </row>
    <row r="9" spans="1:7" x14ac:dyDescent="0.35">
      <c r="A9" s="28" t="s">
        <v>7</v>
      </c>
      <c r="B9" s="28"/>
      <c r="C9" s="14"/>
      <c r="D9" s="15"/>
      <c r="E9" s="15"/>
      <c r="F9" s="16" t="s">
        <v>8</v>
      </c>
      <c r="G9" s="16" t="s">
        <v>8</v>
      </c>
    </row>
    <row r="10" spans="1:7" x14ac:dyDescent="0.35">
      <c r="A10" s="28" t="s">
        <v>9</v>
      </c>
      <c r="B10" s="28"/>
      <c r="C10" s="14"/>
      <c r="D10" s="15"/>
      <c r="E10" s="15"/>
      <c r="F10" s="16" t="s">
        <v>8</v>
      </c>
      <c r="G10" s="16" t="s">
        <v>8</v>
      </c>
    </row>
    <row r="11" spans="1:7" x14ac:dyDescent="0.35">
      <c r="A11" s="33" t="s">
        <v>10</v>
      </c>
      <c r="B11" s="33"/>
      <c r="C11" s="17">
        <v>2550</v>
      </c>
      <c r="D11" s="18">
        <v>0.4</v>
      </c>
      <c r="E11" s="26">
        <f t="shared" ref="E11:E12" si="0">C11*0.6</f>
        <v>1530</v>
      </c>
      <c r="F11" s="19" t="s">
        <v>8</v>
      </c>
      <c r="G11" s="20">
        <v>1</v>
      </c>
    </row>
    <row r="12" spans="1:7" x14ac:dyDescent="0.35">
      <c r="A12" s="33" t="s">
        <v>11</v>
      </c>
      <c r="B12" s="33"/>
      <c r="C12" s="17">
        <v>2900</v>
      </c>
      <c r="D12" s="18">
        <v>0.4</v>
      </c>
      <c r="E12" s="26">
        <f t="shared" si="0"/>
        <v>1740</v>
      </c>
      <c r="F12" s="19" t="s">
        <v>8</v>
      </c>
      <c r="G12" s="20">
        <v>1</v>
      </c>
    </row>
    <row r="13" spans="1:7" x14ac:dyDescent="0.35">
      <c r="A13" s="28" t="s">
        <v>12</v>
      </c>
      <c r="B13" s="28"/>
      <c r="C13" s="14"/>
      <c r="D13" s="15"/>
      <c r="E13" s="15"/>
      <c r="F13" s="16" t="s">
        <v>8</v>
      </c>
      <c r="G13" s="16" t="s">
        <v>8</v>
      </c>
    </row>
    <row r="14" spans="1:7" x14ac:dyDescent="0.35">
      <c r="A14" s="33" t="s">
        <v>13</v>
      </c>
      <c r="B14" s="33"/>
      <c r="C14" s="17">
        <v>2990</v>
      </c>
      <c r="D14" s="18">
        <v>0.25</v>
      </c>
      <c r="E14" s="26">
        <f>C14*0.75</f>
        <v>2242.5</v>
      </c>
      <c r="F14" s="19" t="s">
        <v>8</v>
      </c>
      <c r="G14" s="20">
        <v>1</v>
      </c>
    </row>
    <row r="15" spans="1:7" x14ac:dyDescent="0.35">
      <c r="A15" s="33" t="s">
        <v>14</v>
      </c>
      <c r="B15" s="33"/>
      <c r="C15" s="17">
        <v>2790</v>
      </c>
      <c r="D15" s="18">
        <v>0.25</v>
      </c>
      <c r="E15" s="26">
        <f t="shared" ref="E15:E18" si="1">C15*0.75</f>
        <v>2092.5</v>
      </c>
      <c r="F15" s="19" t="s">
        <v>8</v>
      </c>
      <c r="G15" s="20">
        <v>2</v>
      </c>
    </row>
    <row r="16" spans="1:7" x14ac:dyDescent="0.35">
      <c r="A16" s="33" t="s">
        <v>15</v>
      </c>
      <c r="B16" s="33"/>
      <c r="C16" s="17">
        <v>2790</v>
      </c>
      <c r="D16" s="18">
        <v>0.25</v>
      </c>
      <c r="E16" s="26">
        <f t="shared" si="1"/>
        <v>2092.5</v>
      </c>
      <c r="F16" s="19" t="s">
        <v>8</v>
      </c>
      <c r="G16" s="20">
        <v>2</v>
      </c>
    </row>
    <row r="17" spans="1:7" x14ac:dyDescent="0.35">
      <c r="A17" s="33" t="s">
        <v>16</v>
      </c>
      <c r="B17" s="33"/>
      <c r="C17" s="17">
        <v>3000</v>
      </c>
      <c r="D17" s="18">
        <v>0.25</v>
      </c>
      <c r="E17" s="26">
        <f t="shared" si="1"/>
        <v>2250</v>
      </c>
      <c r="F17" s="19" t="s">
        <v>8</v>
      </c>
      <c r="G17" s="20">
        <v>1</v>
      </c>
    </row>
    <row r="18" spans="1:7" x14ac:dyDescent="0.35">
      <c r="A18" s="33" t="s">
        <v>17</v>
      </c>
      <c r="B18" s="33"/>
      <c r="C18" s="17">
        <v>2990</v>
      </c>
      <c r="D18" s="18">
        <v>0.25</v>
      </c>
      <c r="E18" s="26">
        <f t="shared" si="1"/>
        <v>2242.5</v>
      </c>
      <c r="F18" s="19" t="s">
        <v>8</v>
      </c>
      <c r="G18" s="20">
        <v>2</v>
      </c>
    </row>
    <row r="19" spans="1:7" x14ac:dyDescent="0.35">
      <c r="A19" s="28" t="s">
        <v>18</v>
      </c>
      <c r="B19" s="28"/>
      <c r="C19" s="14"/>
      <c r="D19" s="15"/>
      <c r="E19" s="15"/>
      <c r="F19" s="16" t="s">
        <v>8</v>
      </c>
      <c r="G19" s="16" t="s">
        <v>8</v>
      </c>
    </row>
    <row r="20" spans="1:7" x14ac:dyDescent="0.35">
      <c r="A20" s="33" t="s">
        <v>19</v>
      </c>
      <c r="B20" s="33"/>
      <c r="C20" s="17">
        <v>2820</v>
      </c>
      <c r="D20" s="18">
        <v>0.4</v>
      </c>
      <c r="E20" s="26">
        <f t="shared" ref="E20:E22" si="2">C20*0.6</f>
        <v>1692</v>
      </c>
      <c r="F20" s="19" t="s">
        <v>8</v>
      </c>
      <c r="G20" s="20">
        <v>4</v>
      </c>
    </row>
    <row r="21" spans="1:7" x14ac:dyDescent="0.35">
      <c r="A21" s="33" t="s">
        <v>20</v>
      </c>
      <c r="B21" s="33"/>
      <c r="C21" s="17">
        <v>3250</v>
      </c>
      <c r="D21" s="18">
        <v>0.4</v>
      </c>
      <c r="E21" s="26">
        <f t="shared" si="2"/>
        <v>1950</v>
      </c>
      <c r="F21" s="19" t="s">
        <v>8</v>
      </c>
      <c r="G21" s="20">
        <v>1</v>
      </c>
    </row>
    <row r="22" spans="1:7" x14ac:dyDescent="0.35">
      <c r="A22" s="33" t="s">
        <v>21</v>
      </c>
      <c r="B22" s="33"/>
      <c r="C22" s="17">
        <v>2790</v>
      </c>
      <c r="D22" s="18">
        <v>0.4</v>
      </c>
      <c r="E22" s="26">
        <f t="shared" si="2"/>
        <v>1674</v>
      </c>
      <c r="F22" s="19" t="s">
        <v>8</v>
      </c>
      <c r="G22" s="20">
        <v>1</v>
      </c>
    </row>
    <row r="23" spans="1:7" x14ac:dyDescent="0.35">
      <c r="A23" s="28" t="s">
        <v>22</v>
      </c>
      <c r="B23" s="28"/>
      <c r="C23" s="14"/>
      <c r="D23" s="15"/>
      <c r="E23" s="15"/>
      <c r="F23" s="16" t="s">
        <v>8</v>
      </c>
      <c r="G23" s="16" t="s">
        <v>8</v>
      </c>
    </row>
    <row r="24" spans="1:7" x14ac:dyDescent="0.35">
      <c r="A24" s="33" t="s">
        <v>23</v>
      </c>
      <c r="B24" s="33"/>
      <c r="C24" s="17">
        <v>3600</v>
      </c>
      <c r="D24" s="18">
        <v>0.5</v>
      </c>
      <c r="E24" s="26">
        <f t="shared" ref="E24" si="3">C24*0.5</f>
        <v>1800</v>
      </c>
      <c r="F24" s="19" t="s">
        <v>8</v>
      </c>
      <c r="G24" s="20">
        <v>1</v>
      </c>
    </row>
    <row r="25" spans="1:7" x14ac:dyDescent="0.35">
      <c r="A25" s="28" t="s">
        <v>24</v>
      </c>
      <c r="B25" s="28"/>
      <c r="C25" s="14"/>
      <c r="D25" s="15"/>
      <c r="E25" s="15"/>
      <c r="F25" s="16" t="s">
        <v>8</v>
      </c>
      <c r="G25" s="16" t="s">
        <v>8</v>
      </c>
    </row>
    <row r="26" spans="1:7" x14ac:dyDescent="0.35">
      <c r="A26" s="33" t="s">
        <v>25</v>
      </c>
      <c r="B26" s="33"/>
      <c r="C26" s="17">
        <v>4400</v>
      </c>
      <c r="D26" s="18">
        <v>0.25</v>
      </c>
      <c r="E26" s="26">
        <f t="shared" ref="E26:E29" si="4">C26*0.75</f>
        <v>3300</v>
      </c>
      <c r="F26" s="19" t="s">
        <v>8</v>
      </c>
      <c r="G26" s="20">
        <v>1</v>
      </c>
    </row>
    <row r="27" spans="1:7" x14ac:dyDescent="0.35">
      <c r="A27" s="33" t="s">
        <v>26</v>
      </c>
      <c r="B27" s="33"/>
      <c r="C27" s="17">
        <v>4400</v>
      </c>
      <c r="D27" s="18">
        <v>0.25</v>
      </c>
      <c r="E27" s="26">
        <f t="shared" si="4"/>
        <v>3300</v>
      </c>
      <c r="F27" s="19" t="s">
        <v>8</v>
      </c>
      <c r="G27" s="20">
        <v>1</v>
      </c>
    </row>
    <row r="28" spans="1:7" x14ac:dyDescent="0.35">
      <c r="A28" s="33" t="s">
        <v>27</v>
      </c>
      <c r="B28" s="33"/>
      <c r="C28" s="17">
        <v>2590</v>
      </c>
      <c r="D28" s="18">
        <v>0.25</v>
      </c>
      <c r="E28" s="26">
        <f t="shared" si="4"/>
        <v>1942.5</v>
      </c>
      <c r="F28" s="19" t="s">
        <v>8</v>
      </c>
      <c r="G28" s="20">
        <v>1</v>
      </c>
    </row>
    <row r="29" spans="1:7" x14ac:dyDescent="0.35">
      <c r="A29" s="33" t="s">
        <v>28</v>
      </c>
      <c r="B29" s="33"/>
      <c r="C29" s="17">
        <v>2590</v>
      </c>
      <c r="D29" s="18">
        <v>0.25</v>
      </c>
      <c r="E29" s="26">
        <f t="shared" si="4"/>
        <v>1942.5</v>
      </c>
      <c r="F29" s="19" t="s">
        <v>8</v>
      </c>
      <c r="G29" s="20">
        <v>1</v>
      </c>
    </row>
    <row r="30" spans="1:7" x14ac:dyDescent="0.35">
      <c r="A30" s="28" t="s">
        <v>29</v>
      </c>
      <c r="B30" s="28"/>
      <c r="C30" s="14"/>
      <c r="D30" s="15"/>
      <c r="E30" s="15"/>
      <c r="F30" s="16" t="s">
        <v>8</v>
      </c>
      <c r="G30" s="16" t="s">
        <v>8</v>
      </c>
    </row>
    <row r="31" spans="1:7" x14ac:dyDescent="0.35">
      <c r="A31" s="33" t="s">
        <v>30</v>
      </c>
      <c r="B31" s="33"/>
      <c r="C31" s="17">
        <v>3560</v>
      </c>
      <c r="D31" s="18">
        <v>0.3</v>
      </c>
      <c r="E31" s="26">
        <f>C31*0.7</f>
        <v>2492</v>
      </c>
      <c r="F31" s="19" t="s">
        <v>8</v>
      </c>
      <c r="G31" s="20">
        <v>2</v>
      </c>
    </row>
    <row r="32" spans="1:7" x14ac:dyDescent="0.35">
      <c r="A32" s="33" t="s">
        <v>31</v>
      </c>
      <c r="B32" s="33"/>
      <c r="C32" s="17">
        <v>3560</v>
      </c>
      <c r="D32" s="18">
        <v>0.3</v>
      </c>
      <c r="E32" s="26">
        <f>C32*0.7</f>
        <v>2492</v>
      </c>
      <c r="F32" s="19" t="s">
        <v>8</v>
      </c>
      <c r="G32" s="20">
        <v>4</v>
      </c>
    </row>
    <row r="33" spans="1:7" x14ac:dyDescent="0.35">
      <c r="A33" s="33" t="s">
        <v>32</v>
      </c>
      <c r="B33" s="33"/>
      <c r="C33" s="17">
        <v>2330</v>
      </c>
      <c r="D33" s="18">
        <v>0.5</v>
      </c>
      <c r="E33" s="26">
        <f>C33*0.5</f>
        <v>1165</v>
      </c>
      <c r="F33" s="19" t="s">
        <v>8</v>
      </c>
      <c r="G33" s="20">
        <v>4</v>
      </c>
    </row>
    <row r="34" spans="1:7" x14ac:dyDescent="0.35">
      <c r="A34" s="28" t="s">
        <v>33</v>
      </c>
      <c r="B34" s="28"/>
      <c r="C34" s="14"/>
      <c r="D34" s="15"/>
      <c r="E34" s="15"/>
      <c r="F34" s="16" t="s">
        <v>8</v>
      </c>
      <c r="G34" s="16" t="s">
        <v>8</v>
      </c>
    </row>
    <row r="35" spans="1:7" x14ac:dyDescent="0.35">
      <c r="A35" s="33" t="s">
        <v>34</v>
      </c>
      <c r="B35" s="33"/>
      <c r="C35" s="17">
        <v>1305</v>
      </c>
      <c r="D35" s="18">
        <v>0.4</v>
      </c>
      <c r="E35" s="26">
        <f>C35*0.6</f>
        <v>783</v>
      </c>
      <c r="F35" s="19" t="s">
        <v>8</v>
      </c>
      <c r="G35" s="20">
        <v>1</v>
      </c>
    </row>
    <row r="36" spans="1:7" x14ac:dyDescent="0.35">
      <c r="A36" s="33" t="s">
        <v>35</v>
      </c>
      <c r="B36" s="33"/>
      <c r="C36" s="17">
        <v>2070</v>
      </c>
      <c r="D36" s="18">
        <v>0.15</v>
      </c>
      <c r="E36" s="26">
        <f>C36*0.85</f>
        <v>1759.5</v>
      </c>
      <c r="F36" s="19" t="s">
        <v>8</v>
      </c>
      <c r="G36" s="20">
        <v>2</v>
      </c>
    </row>
    <row r="37" spans="1:7" x14ac:dyDescent="0.35">
      <c r="A37" s="33" t="s">
        <v>36</v>
      </c>
      <c r="B37" s="33"/>
      <c r="C37" s="17">
        <v>2070</v>
      </c>
      <c r="D37" s="18">
        <v>0.15</v>
      </c>
      <c r="E37" s="26">
        <f t="shared" ref="E37:E44" si="5">C37*0.85</f>
        <v>1759.5</v>
      </c>
      <c r="F37" s="19" t="s">
        <v>8</v>
      </c>
      <c r="G37" s="20">
        <v>2</v>
      </c>
    </row>
    <row r="38" spans="1:7" x14ac:dyDescent="0.35">
      <c r="A38" s="33" t="s">
        <v>37</v>
      </c>
      <c r="B38" s="33"/>
      <c r="C38" s="17">
        <v>2470</v>
      </c>
      <c r="D38" s="18">
        <v>0.15</v>
      </c>
      <c r="E38" s="26">
        <f t="shared" si="5"/>
        <v>2099.5</v>
      </c>
      <c r="F38" s="19" t="s">
        <v>8</v>
      </c>
      <c r="G38" s="20">
        <v>1</v>
      </c>
    </row>
    <row r="39" spans="1:7" x14ac:dyDescent="0.35">
      <c r="A39" s="33" t="s">
        <v>38</v>
      </c>
      <c r="B39" s="33"/>
      <c r="C39" s="17">
        <v>2700</v>
      </c>
      <c r="D39" s="18">
        <v>0.15</v>
      </c>
      <c r="E39" s="26">
        <f t="shared" si="5"/>
        <v>2295</v>
      </c>
      <c r="F39" s="20">
        <v>1</v>
      </c>
      <c r="G39" s="20">
        <v>3</v>
      </c>
    </row>
    <row r="40" spans="1:7" x14ac:dyDescent="0.35">
      <c r="A40" s="33" t="s">
        <v>39</v>
      </c>
      <c r="B40" s="33"/>
      <c r="C40" s="17">
        <v>5025</v>
      </c>
      <c r="D40" s="18">
        <v>0.15</v>
      </c>
      <c r="E40" s="26">
        <f t="shared" si="5"/>
        <v>4271.25</v>
      </c>
      <c r="F40" s="19" t="s">
        <v>8</v>
      </c>
      <c r="G40" s="20">
        <v>3</v>
      </c>
    </row>
    <row r="41" spans="1:7" x14ac:dyDescent="0.35">
      <c r="A41" s="33" t="s">
        <v>40</v>
      </c>
      <c r="B41" s="33"/>
      <c r="C41" s="17">
        <v>5025</v>
      </c>
      <c r="D41" s="18">
        <v>0.15</v>
      </c>
      <c r="E41" s="26">
        <f t="shared" si="5"/>
        <v>4271.25</v>
      </c>
      <c r="F41" s="19" t="s">
        <v>8</v>
      </c>
      <c r="G41" s="20">
        <v>1</v>
      </c>
    </row>
    <row r="42" spans="1:7" x14ac:dyDescent="0.35">
      <c r="A42" s="33" t="s">
        <v>41</v>
      </c>
      <c r="B42" s="33"/>
      <c r="C42" s="17">
        <v>3790</v>
      </c>
      <c r="D42" s="18">
        <v>0.15</v>
      </c>
      <c r="E42" s="26">
        <f t="shared" si="5"/>
        <v>3221.5</v>
      </c>
      <c r="F42" s="19" t="s">
        <v>8</v>
      </c>
      <c r="G42" s="20">
        <v>1</v>
      </c>
    </row>
    <row r="43" spans="1:7" x14ac:dyDescent="0.35">
      <c r="A43" s="33" t="s">
        <v>42</v>
      </c>
      <c r="B43" s="33"/>
      <c r="C43" s="17">
        <v>3790</v>
      </c>
      <c r="D43" s="18">
        <v>0.15</v>
      </c>
      <c r="E43" s="26">
        <f t="shared" si="5"/>
        <v>3221.5</v>
      </c>
      <c r="F43" s="19" t="s">
        <v>8</v>
      </c>
      <c r="G43" s="20">
        <v>1</v>
      </c>
    </row>
    <row r="44" spans="1:7" x14ac:dyDescent="0.35">
      <c r="A44" s="33" t="s">
        <v>43</v>
      </c>
      <c r="B44" s="33"/>
      <c r="C44" s="17">
        <v>4380</v>
      </c>
      <c r="D44" s="18">
        <v>0.15</v>
      </c>
      <c r="E44" s="26">
        <f t="shared" si="5"/>
        <v>3723</v>
      </c>
      <c r="F44" s="19" t="s">
        <v>8</v>
      </c>
      <c r="G44" s="20">
        <v>1</v>
      </c>
    </row>
    <row r="45" spans="1:7" x14ac:dyDescent="0.35">
      <c r="A45" s="28" t="s">
        <v>44</v>
      </c>
      <c r="B45" s="28"/>
      <c r="C45" s="14"/>
      <c r="D45" s="15"/>
      <c r="E45" s="15"/>
      <c r="F45" s="16" t="s">
        <v>8</v>
      </c>
      <c r="G45" s="16" t="s">
        <v>8</v>
      </c>
    </row>
    <row r="46" spans="1:7" x14ac:dyDescent="0.35">
      <c r="A46" s="33" t="s">
        <v>45</v>
      </c>
      <c r="B46" s="33"/>
      <c r="C46" s="17">
        <v>2450</v>
      </c>
      <c r="D46" s="18">
        <v>0.2</v>
      </c>
      <c r="E46" s="26">
        <f t="shared" ref="E46:E47" si="6">C46*0.8</f>
        <v>1960</v>
      </c>
      <c r="F46" s="19" t="s">
        <v>8</v>
      </c>
      <c r="G46" s="20">
        <v>1</v>
      </c>
    </row>
    <row r="47" spans="1:7" x14ac:dyDescent="0.35">
      <c r="A47" s="33" t="s">
        <v>46</v>
      </c>
      <c r="B47" s="33"/>
      <c r="C47" s="17">
        <v>2450</v>
      </c>
      <c r="D47" s="18">
        <v>0.2</v>
      </c>
      <c r="E47" s="26">
        <f t="shared" si="6"/>
        <v>1960</v>
      </c>
      <c r="F47" s="19" t="s">
        <v>8</v>
      </c>
      <c r="G47" s="20">
        <v>1</v>
      </c>
    </row>
    <row r="48" spans="1:7" x14ac:dyDescent="0.35">
      <c r="A48" s="28" t="s">
        <v>47</v>
      </c>
      <c r="B48" s="28"/>
      <c r="C48" s="14"/>
      <c r="D48" s="21"/>
      <c r="E48" s="21"/>
      <c r="F48" s="16" t="s">
        <v>8</v>
      </c>
      <c r="G48" s="16" t="s">
        <v>8</v>
      </c>
    </row>
    <row r="49" spans="1:7" x14ac:dyDescent="0.35">
      <c r="A49" s="33" t="s">
        <v>48</v>
      </c>
      <c r="B49" s="33"/>
      <c r="C49" s="17">
        <v>2835</v>
      </c>
      <c r="D49" s="18">
        <v>0.5</v>
      </c>
      <c r="E49" s="26">
        <f>C49*0.5</f>
        <v>1417.5</v>
      </c>
      <c r="F49" s="19" t="s">
        <v>8</v>
      </c>
      <c r="G49" s="20">
        <v>4</v>
      </c>
    </row>
    <row r="50" spans="1:7" x14ac:dyDescent="0.35">
      <c r="A50" s="33" t="s">
        <v>49</v>
      </c>
      <c r="B50" s="33"/>
      <c r="C50" s="17">
        <v>1015</v>
      </c>
      <c r="D50" s="18">
        <v>0.5</v>
      </c>
      <c r="E50" s="26">
        <f>C50*0.5</f>
        <v>507.5</v>
      </c>
      <c r="F50" s="20">
        <v>1</v>
      </c>
      <c r="G50" s="20">
        <v>5</v>
      </c>
    </row>
    <row r="51" spans="1:7" x14ac:dyDescent="0.35">
      <c r="A51" s="28" t="s">
        <v>50</v>
      </c>
      <c r="B51" s="28"/>
      <c r="C51" s="14"/>
      <c r="D51" s="21"/>
      <c r="E51" s="21"/>
      <c r="F51" s="16" t="s">
        <v>8</v>
      </c>
      <c r="G51" s="16" t="s">
        <v>8</v>
      </c>
    </row>
    <row r="52" spans="1:7" x14ac:dyDescent="0.35">
      <c r="A52" s="33" t="s">
        <v>51</v>
      </c>
      <c r="B52" s="33"/>
      <c r="C52" s="17">
        <v>5345</v>
      </c>
      <c r="D52" s="18">
        <v>0.4</v>
      </c>
      <c r="E52" s="26">
        <f t="shared" ref="E52:E53" si="7">C52*0.6</f>
        <v>3207</v>
      </c>
      <c r="F52" s="19" t="s">
        <v>8</v>
      </c>
      <c r="G52" s="20">
        <v>1</v>
      </c>
    </row>
    <row r="53" spans="1:7" x14ac:dyDescent="0.35">
      <c r="A53" s="34" t="s">
        <v>52</v>
      </c>
      <c r="B53" s="34"/>
      <c r="C53" s="22">
        <v>5585</v>
      </c>
      <c r="D53" s="23">
        <v>0.4</v>
      </c>
      <c r="E53" s="27">
        <f t="shared" si="7"/>
        <v>3351</v>
      </c>
      <c r="F53" s="24" t="s">
        <v>8</v>
      </c>
      <c r="G53" s="25">
        <v>1</v>
      </c>
    </row>
  </sheetData>
  <mergeCells count="49">
    <mergeCell ref="A53:B53"/>
    <mergeCell ref="A47:B47"/>
    <mergeCell ref="A48:B48"/>
    <mergeCell ref="A49:B49"/>
    <mergeCell ref="A50:B50"/>
    <mergeCell ref="A51:B51"/>
    <mergeCell ref="A52:B52"/>
    <mergeCell ref="A46:B46"/>
    <mergeCell ref="A38:B38"/>
    <mergeCell ref="A39:B39"/>
    <mergeCell ref="A40:B40"/>
    <mergeCell ref="A41:B41"/>
    <mergeCell ref="A42:B42"/>
    <mergeCell ref="A43:B43"/>
    <mergeCell ref="A44:B44"/>
    <mergeCell ref="A45:B45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22:B22"/>
    <mergeCell ref="A23:B23"/>
    <mergeCell ref="A24:B24"/>
    <mergeCell ref="A21:B21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10:B10"/>
    <mergeCell ref="A4:F4"/>
    <mergeCell ref="A5:B5"/>
    <mergeCell ref="A6:B6"/>
    <mergeCell ref="A7:B8"/>
    <mergeCell ref="A9:B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2014-07-09T02:53:59Z</dcterms:modified>
</cp:coreProperties>
</file>