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<sst xmlns="http://schemas.openxmlformats.org/spreadsheetml/2006/main" count="284" uniqueCount="147">
  <si>
    <t xml:space="preserve">                                Ведомость по остаткам:</t>
  </si>
  <si>
    <t>Ткань</t>
  </si>
  <si>
    <t>Пол</t>
  </si>
  <si>
    <t>Артикул</t>
  </si>
  <si>
    <t>Цвет</t>
  </si>
  <si>
    <t>Размер</t>
  </si>
  <si>
    <t>Кол-во</t>
  </si>
  <si>
    <t>Цена</t>
  </si>
  <si>
    <t>ФУТБОЛКИ</t>
  </si>
  <si>
    <t>ПауэрДрай  (без ворса)</t>
  </si>
  <si>
    <t>Жен.</t>
  </si>
  <si>
    <t>белый</t>
  </si>
  <si>
    <t>46-48</t>
  </si>
  <si>
    <t>зеленый</t>
  </si>
  <si>
    <t>красный</t>
  </si>
  <si>
    <t>фиолетовый</t>
  </si>
  <si>
    <t>синий</t>
  </si>
  <si>
    <t>фиолет-черный</t>
  </si>
  <si>
    <t>хаки-зеленый</t>
  </si>
  <si>
    <t>серо-синий</t>
  </si>
  <si>
    <t>бело-красный</t>
  </si>
  <si>
    <t>красно-синий</t>
  </si>
  <si>
    <t>Муж.</t>
  </si>
  <si>
    <t>хаки</t>
  </si>
  <si>
    <t>черный</t>
  </si>
  <si>
    <t>бежевый</t>
  </si>
  <si>
    <t>серый</t>
  </si>
  <si>
    <t>МАЙКИ</t>
  </si>
  <si>
    <t>46, 46</t>
  </si>
  <si>
    <t>46, 48</t>
  </si>
  <si>
    <t>ПЛАТЬЯ СПОРТИВНЫЕ</t>
  </si>
  <si>
    <t>синий-черный</t>
  </si>
  <si>
    <t>ТЕРМОБЕЛЬЕ</t>
  </si>
  <si>
    <t>Термо-футболки</t>
  </si>
  <si>
    <t>ПауэрДрай (ворс)</t>
  </si>
  <si>
    <t>ПауэрСтрейч</t>
  </si>
  <si>
    <t>42-44</t>
  </si>
  <si>
    <t>коричневый</t>
  </si>
  <si>
    <t>телесный</t>
  </si>
  <si>
    <t>Термухи (термо-футболки с длинным рукавом) без воротника</t>
  </si>
  <si>
    <t>ПауэрДрай (без ворса)</t>
  </si>
  <si>
    <t>М12</t>
  </si>
  <si>
    <t>M1</t>
  </si>
  <si>
    <t>зеленый шерсть</t>
  </si>
  <si>
    <t>Водолазки</t>
  </si>
  <si>
    <t>M5</t>
  </si>
  <si>
    <t>Рейтузы</t>
  </si>
  <si>
    <t>M10</t>
  </si>
  <si>
    <t>40-42</t>
  </si>
  <si>
    <t>БРЮКИ</t>
  </si>
  <si>
    <t>Классик 100</t>
  </si>
  <si>
    <t>Классик 200</t>
  </si>
  <si>
    <t>ВиндПро 200</t>
  </si>
  <si>
    <t>хаки износостойкий</t>
  </si>
  <si>
    <t>ВиндПро 300</t>
  </si>
  <si>
    <t>ВиндБлок</t>
  </si>
  <si>
    <t>ЖИЛЕТЫ</t>
  </si>
  <si>
    <t>ТОЛСТОВКИ</t>
  </si>
  <si>
    <t>бирюзовый</t>
  </si>
  <si>
    <t>темно-серый, с капюшоном, коротк. Замок</t>
  </si>
  <si>
    <t>морская волна</t>
  </si>
  <si>
    <t>ШАПКИ</t>
  </si>
  <si>
    <t>подшлемник</t>
  </si>
  <si>
    <t>XS</t>
  </si>
  <si>
    <t xml:space="preserve">рыжий  </t>
  </si>
  <si>
    <t>S, M</t>
  </si>
  <si>
    <t>L</t>
  </si>
  <si>
    <t>"с ушками"</t>
  </si>
  <si>
    <t>S1</t>
  </si>
  <si>
    <t>57, 58-59</t>
  </si>
  <si>
    <t>салатовый</t>
  </si>
  <si>
    <t>"полоса"</t>
  </si>
  <si>
    <t>S3</t>
  </si>
  <si>
    <t>черный износостойкий</t>
  </si>
  <si>
    <t>темно-синий</t>
  </si>
  <si>
    <t>60-62</t>
  </si>
  <si>
    <t>сине-фиолетовый</t>
  </si>
  <si>
    <t>БАЛАКЛАВЫ-МАСКИ</t>
  </si>
  <si>
    <t>НАКОЛЕННИКИ</t>
  </si>
  <si>
    <t>ВиндПро 200 - ПауэрСтрейч</t>
  </si>
  <si>
    <t>N1</t>
  </si>
  <si>
    <t>серый-синий</t>
  </si>
  <si>
    <t>XL</t>
  </si>
  <si>
    <t>РУКАВИЦЫ</t>
  </si>
  <si>
    <t>БАНДАНА-ТРУБА</t>
  </si>
  <si>
    <t>фисташковый</t>
  </si>
  <si>
    <t>УШКИ (повязка на голову)</t>
  </si>
  <si>
    <t>C2</t>
  </si>
  <si>
    <t>C1</t>
  </si>
  <si>
    <t>бирюз</t>
  </si>
  <si>
    <t>голуб</t>
  </si>
  <si>
    <t>Детские изделия</t>
  </si>
  <si>
    <t>Шапка ВиндПро 300</t>
  </si>
  <si>
    <t>Бандана-труба</t>
  </si>
  <si>
    <t>серо-фиолетовый</t>
  </si>
  <si>
    <t>ra-irk@yandex.ru</t>
  </si>
  <si>
    <t>Толстовка ВиндПро 300</t>
  </si>
  <si>
    <t>ra-irkutsk.ru</t>
  </si>
  <si>
    <t>ПауэрШелд (СофтШел)</t>
  </si>
  <si>
    <t>трансформер</t>
  </si>
  <si>
    <t>58-59</t>
  </si>
  <si>
    <t>57-58</t>
  </si>
  <si>
    <t>57, 59</t>
  </si>
  <si>
    <t>Рейтузы Стрейч</t>
  </si>
  <si>
    <t>НАРУКАВНИКИ</t>
  </si>
  <si>
    <t>46, 50, 52</t>
  </si>
  <si>
    <t>НеоШел мембрана+ВиндПро 300</t>
  </si>
  <si>
    <t>розовый</t>
  </si>
  <si>
    <t>50 брак</t>
  </si>
  <si>
    <t>синий шерсть</t>
  </si>
  <si>
    <t>тел. 98-58-22,  1-я Красноказачья, 119</t>
  </si>
  <si>
    <t>черная с ушками</t>
  </si>
  <si>
    <t>46, 48, 50, 52</t>
  </si>
  <si>
    <t>салатовый-бирюзовый</t>
  </si>
  <si>
    <t>54-55</t>
  </si>
  <si>
    <t>красный хлопок</t>
  </si>
  <si>
    <t>самосбросы</t>
  </si>
  <si>
    <t>"подворот"</t>
  </si>
  <si>
    <t>58, 58</t>
  </si>
  <si>
    <t>58, 59, 59</t>
  </si>
  <si>
    <t>50, 60, 62</t>
  </si>
  <si>
    <t>56, 58</t>
  </si>
  <si>
    <t>58, 60-62</t>
  </si>
  <si>
    <t>59, 60-62</t>
  </si>
  <si>
    <t>ВиндПро 200 износост.</t>
  </si>
  <si>
    <t>Шапка ВиндПро 200</t>
  </si>
  <si>
    <t>ушастая</t>
  </si>
  <si>
    <t>57, 60, 62</t>
  </si>
  <si>
    <t>60, 62</t>
  </si>
  <si>
    <t>52, 59, 59</t>
  </si>
  <si>
    <t>ПауэрДрай ворс</t>
  </si>
  <si>
    <t>56, 57, 58, 59</t>
  </si>
  <si>
    <t xml:space="preserve">морской </t>
  </si>
  <si>
    <t>Рейтузы Драй ворс</t>
  </si>
  <si>
    <t>116, 128</t>
  </si>
  <si>
    <t>128, 134</t>
  </si>
  <si>
    <t>44, 44</t>
  </si>
  <si>
    <t>54, 55, 57</t>
  </si>
  <si>
    <t>Флис</t>
  </si>
  <si>
    <t>желтый</t>
  </si>
  <si>
    <t>44-46</t>
  </si>
  <si>
    <t>46, 48, 50</t>
  </si>
  <si>
    <t xml:space="preserve">белый-серый </t>
  </si>
  <si>
    <t>13.09.16.</t>
  </si>
  <si>
    <t>Цена со скидкой 30%</t>
  </si>
  <si>
    <t>59, 60, 62</t>
  </si>
  <si>
    <t>бирюзовый коротк замок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</si>
</sst>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7">
    <font>
      <sz val="10"/>
      <name val="Arial"/>
      <family val="0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/>
    </border>
    <border>
      <left style="medium"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/>
    </border>
    <border>
      <left/>
      <right/>
      <top style="thin"/>
      <bottom>
        <color indexed="63"/>
      </bottom>
    </border>
    <border>
      <left/>
      <right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63">
    <xf numFmtId="0" fontId="0" fillId="0" borderId="0" xfId="0" applyAlignment="1">
      <alignment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2" fillId="33" borderId="0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0" fontId="2" fillId="33" borderId="0" xfId="0" applyFont="1" applyFill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1" fillId="0" borderId="10" xfId="0" applyFont="1" applyBorder="1" applyAlignment="1">
      <alignment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wrapText="1"/>
    </xf>
    <xf numFmtId="0" fontId="2" fillId="0" borderId="14" xfId="0" applyFont="1" applyBorder="1" applyAlignment="1">
      <alignment horizontal="left"/>
    </xf>
    <xf numFmtId="0" fontId="2" fillId="33" borderId="14" xfId="0" applyFont="1" applyFill="1" applyBorder="1" applyAlignment="1">
      <alignment horizontal="left"/>
    </xf>
    <xf numFmtId="0" fontId="2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left" wrapText="1"/>
    </xf>
    <xf numFmtId="0" fontId="2" fillId="0" borderId="18" xfId="0" applyFont="1" applyBorder="1" applyAlignment="1">
      <alignment horizontal="left"/>
    </xf>
    <xf numFmtId="0" fontId="2" fillId="33" borderId="18" xfId="0" applyFont="1" applyFill="1" applyBorder="1" applyAlignment="1">
      <alignment horizontal="left"/>
    </xf>
    <xf numFmtId="0" fontId="2" fillId="0" borderId="19" xfId="0" applyFont="1" applyBorder="1" applyAlignment="1">
      <alignment horizontal="left" wrapText="1"/>
    </xf>
    <xf numFmtId="0" fontId="2" fillId="0" borderId="19" xfId="0" applyFont="1" applyBorder="1" applyAlignment="1">
      <alignment horizontal="left"/>
    </xf>
    <xf numFmtId="0" fontId="2" fillId="33" borderId="19" xfId="0" applyFont="1" applyFill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 wrapText="1"/>
    </xf>
    <xf numFmtId="0" fontId="1" fillId="0" borderId="18" xfId="0" applyFont="1" applyBorder="1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18" xfId="0" applyFont="1" applyBorder="1" applyAlignment="1">
      <alignment vertical="center" wrapText="1"/>
    </xf>
    <xf numFmtId="0" fontId="2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center" vertical="center"/>
    </xf>
    <xf numFmtId="0" fontId="2" fillId="0" borderId="16" xfId="0" applyFont="1" applyBorder="1" applyAlignment="1">
      <alignment horizontal="left"/>
    </xf>
    <xf numFmtId="0" fontId="1" fillId="0" borderId="19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  <xf numFmtId="0" fontId="2" fillId="0" borderId="27" xfId="0" applyFont="1" applyBorder="1" applyAlignment="1">
      <alignment horizontal="left" vertical="center"/>
    </xf>
    <xf numFmtId="0" fontId="1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7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2" fillId="0" borderId="16" xfId="0" applyFont="1" applyBorder="1" applyAlignment="1">
      <alignment vertical="center" wrapText="1"/>
    </xf>
    <xf numFmtId="0" fontId="2" fillId="0" borderId="19" xfId="0" applyFont="1" applyBorder="1" applyAlignment="1">
      <alignment/>
    </xf>
    <xf numFmtId="0" fontId="2" fillId="0" borderId="14" xfId="0" applyFont="1" applyBorder="1" applyAlignment="1">
      <alignment horizontal="left" wrapText="1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vertical="center"/>
    </xf>
    <xf numFmtId="0" fontId="2" fillId="34" borderId="22" xfId="0" applyFont="1" applyFill="1" applyBorder="1" applyAlignment="1">
      <alignment horizontal="left"/>
    </xf>
    <xf numFmtId="0" fontId="2" fillId="34" borderId="23" xfId="0" applyFont="1" applyFill="1" applyBorder="1" applyAlignment="1">
      <alignment horizontal="left"/>
    </xf>
    <xf numFmtId="0" fontId="2" fillId="34" borderId="28" xfId="0" applyFont="1" applyFill="1" applyBorder="1" applyAlignment="1">
      <alignment horizontal="left"/>
    </xf>
    <xf numFmtId="0" fontId="2" fillId="34" borderId="25" xfId="0" applyFont="1" applyFill="1" applyBorder="1" applyAlignment="1">
      <alignment horizontal="left"/>
    </xf>
    <xf numFmtId="0" fontId="2" fillId="0" borderId="29" xfId="0" applyFont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left" wrapText="1"/>
    </xf>
    <xf numFmtId="0" fontId="2" fillId="34" borderId="18" xfId="0" applyFont="1" applyFill="1" applyBorder="1" applyAlignment="1">
      <alignment horizontal="left"/>
    </xf>
    <xf numFmtId="0" fontId="2" fillId="34" borderId="10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left" wrapText="1"/>
    </xf>
    <xf numFmtId="0" fontId="2" fillId="34" borderId="10" xfId="0" applyFont="1" applyFill="1" applyBorder="1" applyAlignment="1">
      <alignment horizontal="left"/>
    </xf>
    <xf numFmtId="0" fontId="2" fillId="34" borderId="30" xfId="0" applyFont="1" applyFill="1" applyBorder="1" applyAlignment="1">
      <alignment horizontal="left" vertical="center"/>
    </xf>
    <xf numFmtId="1" fontId="1" fillId="34" borderId="11" xfId="0" applyNumberFormat="1" applyFont="1" applyFill="1" applyBorder="1" applyAlignment="1">
      <alignment vertical="center"/>
    </xf>
    <xf numFmtId="1" fontId="1" fillId="34" borderId="11" xfId="0" applyNumberFormat="1" applyFont="1" applyFill="1" applyBorder="1" applyAlignment="1">
      <alignment horizontal="center" vertical="center" wrapText="1"/>
    </xf>
    <xf numFmtId="1" fontId="1" fillId="34" borderId="11" xfId="0" applyNumberFormat="1" applyFont="1" applyFill="1" applyBorder="1" applyAlignment="1">
      <alignment/>
    </xf>
    <xf numFmtId="0" fontId="2" fillId="34" borderId="24" xfId="0" applyFont="1" applyFill="1" applyBorder="1" applyAlignment="1">
      <alignment horizontal="left" vertical="center"/>
    </xf>
    <xf numFmtId="0" fontId="2" fillId="34" borderId="14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left" wrapText="1"/>
    </xf>
    <xf numFmtId="0" fontId="2" fillId="34" borderId="14" xfId="0" applyFont="1" applyFill="1" applyBorder="1" applyAlignment="1">
      <alignment horizontal="left"/>
    </xf>
    <xf numFmtId="1" fontId="1" fillId="35" borderId="11" xfId="0" applyNumberFormat="1" applyFont="1" applyFill="1" applyBorder="1" applyAlignment="1">
      <alignment/>
    </xf>
    <xf numFmtId="0" fontId="2" fillId="0" borderId="29" xfId="0" applyFont="1" applyBorder="1" applyAlignment="1">
      <alignment horizontal="left" vertical="center"/>
    </xf>
    <xf numFmtId="0" fontId="2" fillId="0" borderId="28" xfId="0" applyFont="1" applyBorder="1" applyAlignment="1">
      <alignment/>
    </xf>
    <xf numFmtId="0" fontId="2" fillId="0" borderId="30" xfId="0" applyFont="1" applyBorder="1" applyAlignment="1">
      <alignment vertical="center" wrapText="1"/>
    </xf>
    <xf numFmtId="0" fontId="0" fillId="0" borderId="31" xfId="0" applyBorder="1" applyAlignment="1">
      <alignment/>
    </xf>
    <xf numFmtId="0" fontId="0" fillId="0" borderId="14" xfId="0" applyBorder="1" applyAlignment="1">
      <alignment/>
    </xf>
    <xf numFmtId="0" fontId="1" fillId="0" borderId="3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2" fillId="0" borderId="34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2" fillId="0" borderId="27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/>
    </xf>
    <xf numFmtId="0" fontId="2" fillId="0" borderId="32" xfId="0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13" xfId="0" applyFont="1" applyBorder="1" applyAlignment="1">
      <alignment horizontal="center"/>
    </xf>
    <xf numFmtId="0" fontId="2" fillId="0" borderId="4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 wrapText="1"/>
    </xf>
    <xf numFmtId="0" fontId="2" fillId="0" borderId="45" xfId="0" applyFont="1" applyBorder="1" applyAlignment="1">
      <alignment horizontal="left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1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1" fillId="0" borderId="24" xfId="0" applyFont="1" applyBorder="1" applyAlignment="1">
      <alignment horizontal="center"/>
    </xf>
    <xf numFmtId="0" fontId="2" fillId="34" borderId="27" xfId="0" applyFont="1" applyFill="1" applyBorder="1" applyAlignment="1">
      <alignment horizontal="left" vertical="center"/>
    </xf>
    <xf numFmtId="0" fontId="2" fillId="34" borderId="34" xfId="0" applyFont="1" applyFill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48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34" borderId="13" xfId="0" applyFont="1" applyFill="1" applyBorder="1" applyAlignment="1">
      <alignment horizontal="left" vertical="center"/>
    </xf>
    <xf numFmtId="0" fontId="2" fillId="34" borderId="24" xfId="0" applyFont="1" applyFill="1" applyBorder="1" applyAlignment="1">
      <alignment horizontal="left" vertical="center"/>
    </xf>
    <xf numFmtId="0" fontId="1" fillId="0" borderId="25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17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447675</xdr:colOff>
      <xdr:row>128</xdr:row>
      <xdr:rowOff>114300</xdr:rowOff>
    </xdr:from>
    <xdr:to>
      <xdr:col>2</xdr:col>
      <xdr:colOff>200025</xdr:colOff>
      <xdr:row>134</xdr:row>
      <xdr:rowOff>142875</xdr:rowOff>
    </xdr:to>
    <xdr:pic>
      <xdr:nvPicPr>
        <xdr:cNvPr id="1" name="Рисунок 2" descr="ЛОГОТИП РА чист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" y="22307550"/>
          <a:ext cx="196215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ra-irk@yandex.r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4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0.28125" defaultRowHeight="12.75"/>
  <cols>
    <col min="1" max="1" width="20.28125" style="29" customWidth="1"/>
    <col min="2" max="2" width="12.8515625" style="33" customWidth="1"/>
    <col min="3" max="3" width="8.421875" style="10" customWidth="1"/>
    <col min="4" max="4" width="26.57421875" style="34" customWidth="1"/>
    <col min="5" max="5" width="22.00390625" style="29" customWidth="1"/>
    <col min="6" max="6" width="7.28125" style="32" customWidth="1"/>
    <col min="7" max="7" width="6.57421875" style="65" customWidth="1"/>
    <col min="8" max="8" width="11.421875" style="93" customWidth="1"/>
    <col min="9" max="10" width="0.9921875" style="8" customWidth="1"/>
    <col min="11" max="16384" width="10.28125" style="8" customWidth="1"/>
  </cols>
  <sheetData>
    <row r="1" spans="1:8" s="2" customFormat="1" ht="31.5" customHeight="1">
      <c r="A1" s="1" t="s">
        <v>143</v>
      </c>
      <c r="B1" s="133" t="s">
        <v>0</v>
      </c>
      <c r="C1" s="133"/>
      <c r="D1" s="133"/>
      <c r="E1" s="133"/>
      <c r="F1" s="133"/>
      <c r="G1" s="133"/>
      <c r="H1" s="91"/>
    </row>
    <row r="2" spans="1:8" s="7" customFormat="1" ht="45" customHeight="1">
      <c r="A2" s="3" t="s">
        <v>1</v>
      </c>
      <c r="B2" s="4" t="s">
        <v>2</v>
      </c>
      <c r="C2" s="3" t="s">
        <v>3</v>
      </c>
      <c r="D2" s="5" t="s">
        <v>4</v>
      </c>
      <c r="E2" s="3" t="s">
        <v>5</v>
      </c>
      <c r="F2" s="6" t="s">
        <v>6</v>
      </c>
      <c r="G2" s="62" t="s">
        <v>7</v>
      </c>
      <c r="H2" s="92" t="s">
        <v>144</v>
      </c>
    </row>
    <row r="3" spans="1:7" ht="18" customHeight="1" thickBot="1">
      <c r="A3" s="134" t="s">
        <v>8</v>
      </c>
      <c r="B3" s="134"/>
      <c r="C3" s="134"/>
      <c r="D3" s="134"/>
      <c r="E3" s="134"/>
      <c r="F3" s="134"/>
      <c r="G3" s="134"/>
    </row>
    <row r="4" spans="1:8" ht="12.75">
      <c r="A4" s="137" t="s">
        <v>9</v>
      </c>
      <c r="B4" s="135" t="s">
        <v>10</v>
      </c>
      <c r="C4" s="40"/>
      <c r="D4" s="41" t="s">
        <v>11</v>
      </c>
      <c r="E4" s="42" t="s">
        <v>12</v>
      </c>
      <c r="F4" s="43">
        <v>1</v>
      </c>
      <c r="G4" s="89">
        <v>1100</v>
      </c>
      <c r="H4" s="93">
        <f>G4-(G4/100*30)</f>
        <v>770</v>
      </c>
    </row>
    <row r="5" spans="1:8" ht="12.75">
      <c r="A5" s="138"/>
      <c r="B5" s="136"/>
      <c r="D5" s="20" t="s">
        <v>13</v>
      </c>
      <c r="E5" s="12">
        <v>44</v>
      </c>
      <c r="F5" s="13">
        <v>1</v>
      </c>
      <c r="G5" s="89">
        <v>1100</v>
      </c>
      <c r="H5" s="93">
        <f aca="true" t="shared" si="0" ref="H5:H60">G5-(G5/100*30)</f>
        <v>770</v>
      </c>
    </row>
    <row r="6" spans="1:8" ht="12.75">
      <c r="A6" s="138"/>
      <c r="B6" s="136"/>
      <c r="D6" s="20" t="s">
        <v>15</v>
      </c>
      <c r="E6" s="12" t="s">
        <v>12</v>
      </c>
      <c r="F6" s="13">
        <v>1</v>
      </c>
      <c r="G6" s="89">
        <v>1100</v>
      </c>
      <c r="H6" s="93">
        <f t="shared" si="0"/>
        <v>770</v>
      </c>
    </row>
    <row r="7" spans="1:8" ht="12" customHeight="1">
      <c r="A7" s="138"/>
      <c r="B7" s="136"/>
      <c r="D7" s="20" t="s">
        <v>18</v>
      </c>
      <c r="E7" s="12" t="s">
        <v>12</v>
      </c>
      <c r="F7" s="13">
        <v>1</v>
      </c>
      <c r="G7" s="63">
        <v>1350</v>
      </c>
      <c r="H7" s="93">
        <f t="shared" si="0"/>
        <v>945</v>
      </c>
    </row>
    <row r="8" spans="1:8" ht="12.75">
      <c r="A8" s="138"/>
      <c r="B8" s="140" t="s">
        <v>22</v>
      </c>
      <c r="C8" s="15"/>
      <c r="D8" s="74" t="s">
        <v>11</v>
      </c>
      <c r="E8" s="38">
        <v>48</v>
      </c>
      <c r="F8" s="39">
        <v>1</v>
      </c>
      <c r="G8" s="79">
        <v>1100</v>
      </c>
      <c r="H8" s="93">
        <f t="shared" si="0"/>
        <v>770</v>
      </c>
    </row>
    <row r="9" spans="1:8" ht="12.75">
      <c r="A9" s="138"/>
      <c r="B9" s="141"/>
      <c r="D9" s="20" t="s">
        <v>13</v>
      </c>
      <c r="E9" s="12" t="s">
        <v>141</v>
      </c>
      <c r="F9" s="13">
        <v>3</v>
      </c>
      <c r="G9" s="79">
        <v>1100</v>
      </c>
      <c r="H9" s="93">
        <f t="shared" si="0"/>
        <v>770</v>
      </c>
    </row>
    <row r="10" spans="1:8" ht="12.75">
      <c r="A10" s="138"/>
      <c r="B10" s="141"/>
      <c r="D10" s="20" t="s">
        <v>14</v>
      </c>
      <c r="E10" s="12">
        <v>56</v>
      </c>
      <c r="F10" s="13">
        <v>1</v>
      </c>
      <c r="G10" s="79">
        <v>1100</v>
      </c>
      <c r="H10" s="93">
        <f t="shared" si="0"/>
        <v>770</v>
      </c>
    </row>
    <row r="11" spans="1:8" ht="12.75">
      <c r="A11" s="138"/>
      <c r="B11" s="141"/>
      <c r="D11" s="20" t="s">
        <v>24</v>
      </c>
      <c r="E11" s="12">
        <v>46</v>
      </c>
      <c r="F11" s="13">
        <v>1</v>
      </c>
      <c r="G11" s="79">
        <v>1100</v>
      </c>
      <c r="H11" s="93">
        <f t="shared" si="0"/>
        <v>770</v>
      </c>
    </row>
    <row r="12" spans="1:8" ht="12.75">
      <c r="A12" s="138"/>
      <c r="B12" s="141"/>
      <c r="D12" s="20" t="s">
        <v>15</v>
      </c>
      <c r="E12" s="12">
        <v>46</v>
      </c>
      <c r="F12" s="13">
        <v>1</v>
      </c>
      <c r="G12" s="79">
        <v>1100</v>
      </c>
      <c r="H12" s="93">
        <f t="shared" si="0"/>
        <v>770</v>
      </c>
    </row>
    <row r="13" spans="1:8" ht="12.75">
      <c r="A13" s="138"/>
      <c r="B13" s="141"/>
      <c r="D13" s="20" t="s">
        <v>17</v>
      </c>
      <c r="E13" s="12">
        <v>56</v>
      </c>
      <c r="F13" s="13">
        <v>1</v>
      </c>
      <c r="G13" s="63">
        <v>1350</v>
      </c>
      <c r="H13" s="93">
        <f t="shared" si="0"/>
        <v>945</v>
      </c>
    </row>
    <row r="14" spans="1:8" ht="12.75">
      <c r="A14" s="138"/>
      <c r="B14" s="141"/>
      <c r="D14" s="20" t="s">
        <v>18</v>
      </c>
      <c r="E14" s="12" t="s">
        <v>121</v>
      </c>
      <c r="F14" s="13">
        <v>2</v>
      </c>
      <c r="G14" s="63">
        <v>1350</v>
      </c>
      <c r="H14" s="93">
        <f t="shared" si="0"/>
        <v>945</v>
      </c>
    </row>
    <row r="15" spans="1:8" ht="12.75">
      <c r="A15" s="138"/>
      <c r="B15" s="141"/>
      <c r="D15" s="20" t="s">
        <v>94</v>
      </c>
      <c r="E15" s="12">
        <v>46</v>
      </c>
      <c r="F15" s="13">
        <v>1</v>
      </c>
      <c r="G15" s="63">
        <v>1350</v>
      </c>
      <c r="H15" s="93">
        <f t="shared" si="0"/>
        <v>945</v>
      </c>
    </row>
    <row r="16" spans="1:8" ht="13.5" thickBot="1">
      <c r="A16" s="139"/>
      <c r="B16" s="142"/>
      <c r="C16" s="47"/>
      <c r="D16" s="44" t="s">
        <v>20</v>
      </c>
      <c r="E16" s="45">
        <v>56</v>
      </c>
      <c r="F16" s="46">
        <v>1</v>
      </c>
      <c r="G16" s="63">
        <v>1350</v>
      </c>
      <c r="H16" s="93">
        <f t="shared" si="0"/>
        <v>945</v>
      </c>
    </row>
    <row r="17" spans="1:7" ht="13.5" thickBot="1">
      <c r="A17" s="143" t="s">
        <v>27</v>
      </c>
      <c r="B17" s="143"/>
      <c r="C17" s="143"/>
      <c r="D17" s="143"/>
      <c r="E17" s="143"/>
      <c r="F17" s="143"/>
      <c r="G17" s="143"/>
    </row>
    <row r="18" spans="1:8" ht="12.75">
      <c r="A18" s="125" t="s">
        <v>9</v>
      </c>
      <c r="B18" s="70" t="s">
        <v>10</v>
      </c>
      <c r="D18" s="11" t="s">
        <v>15</v>
      </c>
      <c r="E18" s="12" t="s">
        <v>28</v>
      </c>
      <c r="F18" s="13">
        <v>2</v>
      </c>
      <c r="G18" s="63">
        <v>900</v>
      </c>
      <c r="H18" s="93">
        <f t="shared" si="0"/>
        <v>630</v>
      </c>
    </row>
    <row r="19" spans="1:8" ht="13.5" thickBot="1">
      <c r="A19" s="126"/>
      <c r="B19" s="81"/>
      <c r="C19" s="47"/>
      <c r="D19" s="49" t="s">
        <v>21</v>
      </c>
      <c r="E19" s="45">
        <v>44</v>
      </c>
      <c r="F19" s="46">
        <v>1</v>
      </c>
      <c r="G19" s="78">
        <v>900</v>
      </c>
      <c r="H19" s="93">
        <f t="shared" si="0"/>
        <v>630</v>
      </c>
    </row>
    <row r="20" spans="1:8" ht="13.5" thickBot="1">
      <c r="A20" s="127"/>
      <c r="B20" s="99"/>
      <c r="C20" s="47"/>
      <c r="D20" s="49" t="s">
        <v>26</v>
      </c>
      <c r="E20" s="45" t="s">
        <v>29</v>
      </c>
      <c r="F20" s="46">
        <v>2</v>
      </c>
      <c r="G20" s="78">
        <v>900</v>
      </c>
      <c r="H20" s="93">
        <f t="shared" si="0"/>
        <v>630</v>
      </c>
    </row>
    <row r="21" spans="1:7" ht="13.5" thickBot="1">
      <c r="A21" s="143" t="s">
        <v>30</v>
      </c>
      <c r="B21" s="143"/>
      <c r="C21" s="143"/>
      <c r="D21" s="143"/>
      <c r="E21" s="143"/>
      <c r="F21" s="143"/>
      <c r="G21" s="143"/>
    </row>
    <row r="22" spans="1:8" ht="12.75" customHeight="1">
      <c r="A22" s="117" t="s">
        <v>9</v>
      </c>
      <c r="B22" s="128" t="s">
        <v>10</v>
      </c>
      <c r="C22" s="50"/>
      <c r="D22" s="48" t="s">
        <v>31</v>
      </c>
      <c r="E22" s="42">
        <v>44</v>
      </c>
      <c r="F22" s="43">
        <v>1</v>
      </c>
      <c r="G22" s="77">
        <v>1600</v>
      </c>
      <c r="H22" s="93">
        <f t="shared" si="0"/>
        <v>1120</v>
      </c>
    </row>
    <row r="23" spans="1:8" ht="12.75">
      <c r="A23" s="118"/>
      <c r="B23" s="129"/>
      <c r="D23" s="11" t="s">
        <v>16</v>
      </c>
      <c r="E23" s="12">
        <v>44</v>
      </c>
      <c r="F23" s="13">
        <v>1</v>
      </c>
      <c r="G23" s="63">
        <v>1600</v>
      </c>
      <c r="H23" s="93">
        <f t="shared" si="0"/>
        <v>1120</v>
      </c>
    </row>
    <row r="24" spans="1:7" ht="13.5" thickBot="1">
      <c r="A24" s="104" t="s">
        <v>32</v>
      </c>
      <c r="B24" s="105"/>
      <c r="C24" s="105"/>
      <c r="D24" s="105"/>
      <c r="E24" s="105"/>
      <c r="F24" s="105"/>
      <c r="G24" s="106"/>
    </row>
    <row r="25" spans="1:7" ht="12.75">
      <c r="A25" s="122" t="s">
        <v>33</v>
      </c>
      <c r="B25" s="123"/>
      <c r="C25" s="123"/>
      <c r="D25" s="123"/>
      <c r="E25" s="123"/>
      <c r="F25" s="123"/>
      <c r="G25" s="124"/>
    </row>
    <row r="26" spans="1:8" ht="12.75">
      <c r="A26" s="76" t="s">
        <v>35</v>
      </c>
      <c r="B26" s="100"/>
      <c r="D26" s="11" t="s">
        <v>14</v>
      </c>
      <c r="E26" s="12">
        <v>52</v>
      </c>
      <c r="F26" s="13">
        <v>1</v>
      </c>
      <c r="G26" s="63">
        <v>1200</v>
      </c>
      <c r="H26" s="93">
        <f t="shared" si="0"/>
        <v>840</v>
      </c>
    </row>
    <row r="27" spans="1:7" ht="13.5" thickBot="1">
      <c r="A27" s="116" t="s">
        <v>39</v>
      </c>
      <c r="B27" s="105"/>
      <c r="C27" s="105"/>
      <c r="D27" s="105"/>
      <c r="E27" s="105"/>
      <c r="F27" s="105"/>
      <c r="G27" s="106"/>
    </row>
    <row r="28" spans="1:8" ht="13.5" thickBot="1">
      <c r="A28" s="125" t="s">
        <v>40</v>
      </c>
      <c r="B28" s="70" t="s">
        <v>10</v>
      </c>
      <c r="D28" s="11" t="s">
        <v>11</v>
      </c>
      <c r="E28" s="12">
        <v>42</v>
      </c>
      <c r="F28" s="13">
        <v>1</v>
      </c>
      <c r="G28" s="63">
        <v>1450</v>
      </c>
      <c r="H28" s="93">
        <f t="shared" si="0"/>
        <v>1015</v>
      </c>
    </row>
    <row r="29" spans="1:8" ht="12.75">
      <c r="A29" s="126"/>
      <c r="B29" s="147" t="s">
        <v>22</v>
      </c>
      <c r="C29" s="130" t="s">
        <v>41</v>
      </c>
      <c r="D29" s="48" t="s">
        <v>13</v>
      </c>
      <c r="E29" s="42" t="s">
        <v>105</v>
      </c>
      <c r="F29" s="43">
        <v>3</v>
      </c>
      <c r="G29" s="77">
        <v>1550</v>
      </c>
      <c r="H29" s="93">
        <f t="shared" si="0"/>
        <v>1085</v>
      </c>
    </row>
    <row r="30" spans="1:8" ht="12.75">
      <c r="A30" s="126"/>
      <c r="B30" s="148"/>
      <c r="C30" s="131"/>
      <c r="D30" s="11" t="s">
        <v>14</v>
      </c>
      <c r="E30" s="12">
        <v>50</v>
      </c>
      <c r="F30" s="13">
        <v>1</v>
      </c>
      <c r="G30" s="63">
        <v>1550</v>
      </c>
      <c r="H30" s="93">
        <f t="shared" si="0"/>
        <v>1085</v>
      </c>
    </row>
    <row r="31" spans="1:8" ht="12.75">
      <c r="A31" s="126"/>
      <c r="B31" s="148"/>
      <c r="C31" s="131"/>
      <c r="D31" s="11" t="s">
        <v>15</v>
      </c>
      <c r="E31" s="12">
        <v>54</v>
      </c>
      <c r="F31" s="13">
        <v>1</v>
      </c>
      <c r="G31" s="63">
        <v>1550</v>
      </c>
      <c r="H31" s="93">
        <f t="shared" si="0"/>
        <v>1085</v>
      </c>
    </row>
    <row r="32" spans="1:8" ht="12.75">
      <c r="A32" s="126"/>
      <c r="B32" s="148"/>
      <c r="C32" s="131"/>
      <c r="D32" s="11" t="s">
        <v>23</v>
      </c>
      <c r="E32" s="12">
        <v>46</v>
      </c>
      <c r="F32" s="13">
        <v>1</v>
      </c>
      <c r="G32" s="63">
        <v>1550</v>
      </c>
      <c r="H32" s="93">
        <f t="shared" si="0"/>
        <v>1085</v>
      </c>
    </row>
    <row r="33" spans="1:8" ht="12.75">
      <c r="A33" s="126"/>
      <c r="B33" s="148"/>
      <c r="C33" s="132"/>
      <c r="D33" s="11" t="s">
        <v>24</v>
      </c>
      <c r="E33" s="12" t="s">
        <v>108</v>
      </c>
      <c r="F33" s="13">
        <v>1</v>
      </c>
      <c r="G33" s="63">
        <v>1300</v>
      </c>
      <c r="H33" s="93">
        <f t="shared" si="0"/>
        <v>910</v>
      </c>
    </row>
    <row r="34" spans="1:8" ht="13.5" thickBot="1">
      <c r="A34" s="127"/>
      <c r="B34" s="148"/>
      <c r="C34" s="15"/>
      <c r="D34" s="11" t="s">
        <v>18</v>
      </c>
      <c r="E34" s="12">
        <v>48</v>
      </c>
      <c r="F34" s="13">
        <v>1</v>
      </c>
      <c r="G34" s="63">
        <v>1700</v>
      </c>
      <c r="H34" s="93">
        <f t="shared" si="0"/>
        <v>1190</v>
      </c>
    </row>
    <row r="35" spans="1:8" ht="12.75">
      <c r="A35" s="149" t="s">
        <v>34</v>
      </c>
      <c r="B35" s="128" t="s">
        <v>10</v>
      </c>
      <c r="C35" s="40"/>
      <c r="D35" s="53" t="s">
        <v>38</v>
      </c>
      <c r="E35" s="42">
        <v>48</v>
      </c>
      <c r="F35" s="43">
        <v>1</v>
      </c>
      <c r="G35" s="77">
        <v>1950</v>
      </c>
      <c r="H35" s="93">
        <f t="shared" si="0"/>
        <v>1365</v>
      </c>
    </row>
    <row r="36" spans="1:8" ht="12.75">
      <c r="A36" s="108"/>
      <c r="B36" s="146"/>
      <c r="D36" s="9" t="s">
        <v>43</v>
      </c>
      <c r="E36" s="12">
        <v>44</v>
      </c>
      <c r="F36" s="13">
        <v>1</v>
      </c>
      <c r="G36" s="63">
        <v>1950</v>
      </c>
      <c r="H36" s="93">
        <f t="shared" si="0"/>
        <v>1365</v>
      </c>
    </row>
    <row r="37" spans="1:8" ht="13.5" thickBot="1">
      <c r="A37" s="108"/>
      <c r="B37" s="69" t="s">
        <v>22</v>
      </c>
      <c r="C37" s="14" t="s">
        <v>42</v>
      </c>
      <c r="D37" s="9" t="s">
        <v>16</v>
      </c>
      <c r="E37" s="12">
        <v>46</v>
      </c>
      <c r="F37" s="13">
        <v>1</v>
      </c>
      <c r="G37" s="63">
        <v>1950</v>
      </c>
      <c r="H37" s="93">
        <f t="shared" si="0"/>
        <v>1365</v>
      </c>
    </row>
    <row r="38" spans="1:11" s="83" customFormat="1" ht="12.75">
      <c r="A38" s="144" t="s">
        <v>35</v>
      </c>
      <c r="B38" s="90" t="s">
        <v>10</v>
      </c>
      <c r="C38" s="84"/>
      <c r="D38" s="85" t="s">
        <v>14</v>
      </c>
      <c r="E38" s="86">
        <v>50</v>
      </c>
      <c r="F38" s="86">
        <v>1</v>
      </c>
      <c r="G38" s="77">
        <v>2100</v>
      </c>
      <c r="H38" s="93">
        <f t="shared" si="0"/>
        <v>1470</v>
      </c>
      <c r="K38" s="8"/>
    </row>
    <row r="39" spans="1:11" s="83" customFormat="1" ht="12.75">
      <c r="A39" s="145"/>
      <c r="B39" s="94"/>
      <c r="C39" s="95"/>
      <c r="D39" s="96" t="s">
        <v>26</v>
      </c>
      <c r="E39" s="97">
        <v>44</v>
      </c>
      <c r="F39" s="97">
        <v>1</v>
      </c>
      <c r="G39" s="79">
        <v>2600</v>
      </c>
      <c r="H39" s="93">
        <f t="shared" si="0"/>
        <v>1820</v>
      </c>
      <c r="K39" s="8"/>
    </row>
    <row r="40" spans="1:11" s="83" customFormat="1" ht="12.75">
      <c r="A40" s="145"/>
      <c r="B40" s="150" t="s">
        <v>22</v>
      </c>
      <c r="C40" s="87"/>
      <c r="D40" s="88" t="s">
        <v>37</v>
      </c>
      <c r="E40" s="89">
        <v>56</v>
      </c>
      <c r="F40" s="89">
        <v>1</v>
      </c>
      <c r="G40" s="63">
        <v>2600</v>
      </c>
      <c r="H40" s="93">
        <f t="shared" si="0"/>
        <v>1820</v>
      </c>
      <c r="K40" s="8"/>
    </row>
    <row r="41" spans="1:11" s="83" customFormat="1" ht="12.75">
      <c r="A41" s="145"/>
      <c r="B41" s="151"/>
      <c r="C41" s="87"/>
      <c r="D41" s="88" t="s">
        <v>73</v>
      </c>
      <c r="E41" s="89">
        <v>48</v>
      </c>
      <c r="F41" s="89">
        <v>1</v>
      </c>
      <c r="G41" s="63">
        <v>2600</v>
      </c>
      <c r="H41" s="93">
        <f t="shared" si="0"/>
        <v>1820</v>
      </c>
      <c r="K41" s="8"/>
    </row>
    <row r="42" spans="1:11" s="83" customFormat="1" ht="12.75">
      <c r="A42" s="145"/>
      <c r="B42" s="151"/>
      <c r="C42" s="87"/>
      <c r="D42" s="88" t="s">
        <v>16</v>
      </c>
      <c r="E42" s="89" t="s">
        <v>29</v>
      </c>
      <c r="F42" s="89">
        <v>2</v>
      </c>
      <c r="G42" s="63">
        <v>2600</v>
      </c>
      <c r="H42" s="93">
        <f t="shared" si="0"/>
        <v>1820</v>
      </c>
      <c r="K42" s="8"/>
    </row>
    <row r="43" spans="1:8" ht="13.5" thickBot="1">
      <c r="A43" s="116" t="s">
        <v>44</v>
      </c>
      <c r="B43" s="105"/>
      <c r="C43" s="105"/>
      <c r="D43" s="105"/>
      <c r="E43" s="105"/>
      <c r="F43" s="105"/>
      <c r="G43" s="106"/>
      <c r="H43" s="93">
        <f t="shared" si="0"/>
        <v>0</v>
      </c>
    </row>
    <row r="44" spans="1:8" ht="13.5" thickBot="1">
      <c r="A44" s="117" t="s">
        <v>40</v>
      </c>
      <c r="B44" s="119" t="s">
        <v>10</v>
      </c>
      <c r="C44" s="40"/>
      <c r="D44" s="48" t="s">
        <v>15</v>
      </c>
      <c r="E44" s="42">
        <v>48</v>
      </c>
      <c r="F44" s="43">
        <v>1</v>
      </c>
      <c r="G44" s="77">
        <v>1550</v>
      </c>
      <c r="H44" s="93">
        <f t="shared" si="0"/>
        <v>1085</v>
      </c>
    </row>
    <row r="45" spans="1:8" ht="13.5" thickBot="1">
      <c r="A45" s="118"/>
      <c r="B45" s="120"/>
      <c r="D45" s="11" t="s">
        <v>14</v>
      </c>
      <c r="E45" s="12">
        <v>48</v>
      </c>
      <c r="F45" s="13">
        <v>1</v>
      </c>
      <c r="G45" s="77">
        <v>1550</v>
      </c>
      <c r="H45" s="93">
        <f t="shared" si="0"/>
        <v>1085</v>
      </c>
    </row>
    <row r="46" spans="1:8" ht="13.5" thickBot="1">
      <c r="A46" s="118"/>
      <c r="B46" s="121" t="s">
        <v>22</v>
      </c>
      <c r="C46" s="110" t="s">
        <v>45</v>
      </c>
      <c r="D46" s="11" t="s">
        <v>15</v>
      </c>
      <c r="E46" s="12">
        <v>48</v>
      </c>
      <c r="F46" s="13">
        <v>2</v>
      </c>
      <c r="G46" s="77">
        <v>1550</v>
      </c>
      <c r="H46" s="93">
        <f t="shared" si="0"/>
        <v>1085</v>
      </c>
    </row>
    <row r="47" spans="1:8" ht="12.75">
      <c r="A47" s="118"/>
      <c r="B47" s="120"/>
      <c r="C47" s="132"/>
      <c r="D47" s="11" t="s">
        <v>13</v>
      </c>
      <c r="E47" s="12" t="s">
        <v>112</v>
      </c>
      <c r="F47" s="13">
        <v>4</v>
      </c>
      <c r="G47" s="77">
        <v>1550</v>
      </c>
      <c r="H47" s="93">
        <f t="shared" si="0"/>
        <v>1085</v>
      </c>
    </row>
    <row r="48" spans="1:8" ht="13.5" thickBot="1">
      <c r="A48" s="116" t="s">
        <v>46</v>
      </c>
      <c r="B48" s="105"/>
      <c r="C48" s="105"/>
      <c r="D48" s="105"/>
      <c r="E48" s="105"/>
      <c r="F48" s="105"/>
      <c r="G48" s="106"/>
      <c r="H48" s="93">
        <f t="shared" si="0"/>
        <v>0</v>
      </c>
    </row>
    <row r="49" spans="1:8" ht="12.75">
      <c r="A49" s="117" t="s">
        <v>40</v>
      </c>
      <c r="B49" s="51"/>
      <c r="C49" s="130" t="s">
        <v>47</v>
      </c>
      <c r="D49" s="48" t="s">
        <v>25</v>
      </c>
      <c r="E49" s="42" t="s">
        <v>48</v>
      </c>
      <c r="F49" s="43">
        <v>1</v>
      </c>
      <c r="G49" s="77">
        <v>1450</v>
      </c>
      <c r="H49" s="93">
        <f t="shared" si="0"/>
        <v>1015</v>
      </c>
    </row>
    <row r="50" spans="1:8" ht="12.75">
      <c r="A50" s="118"/>
      <c r="B50" s="17"/>
      <c r="C50" s="131"/>
      <c r="D50" s="11" t="s">
        <v>14</v>
      </c>
      <c r="E50" s="12" t="s">
        <v>136</v>
      </c>
      <c r="F50" s="13">
        <v>2</v>
      </c>
      <c r="G50" s="79">
        <v>1450</v>
      </c>
      <c r="H50" s="93">
        <f t="shared" si="0"/>
        <v>1015</v>
      </c>
    </row>
    <row r="51" spans="1:8" ht="13.5" thickBot="1">
      <c r="A51" s="104" t="s">
        <v>49</v>
      </c>
      <c r="B51" s="105"/>
      <c r="C51" s="105"/>
      <c r="D51" s="105"/>
      <c r="E51" s="105"/>
      <c r="F51" s="105"/>
      <c r="G51" s="106"/>
      <c r="H51" s="93">
        <f t="shared" si="0"/>
        <v>0</v>
      </c>
    </row>
    <row r="52" spans="1:8" ht="12.75">
      <c r="A52" s="149" t="s">
        <v>50</v>
      </c>
      <c r="B52" s="51" t="s">
        <v>10</v>
      </c>
      <c r="C52" s="40"/>
      <c r="D52" s="48" t="s">
        <v>24</v>
      </c>
      <c r="E52" s="42" t="s">
        <v>36</v>
      </c>
      <c r="F52" s="43">
        <f>1+1-1</f>
        <v>1</v>
      </c>
      <c r="G52" s="77">
        <v>1900</v>
      </c>
      <c r="H52" s="93">
        <f t="shared" si="0"/>
        <v>1330</v>
      </c>
    </row>
    <row r="53" spans="1:8" ht="12.75">
      <c r="A53" s="155"/>
      <c r="B53" s="76" t="s">
        <v>22</v>
      </c>
      <c r="D53" s="11" t="s">
        <v>23</v>
      </c>
      <c r="E53" s="12">
        <v>54</v>
      </c>
      <c r="F53" s="13">
        <v>1</v>
      </c>
      <c r="G53" s="63">
        <v>2000</v>
      </c>
      <c r="H53" s="93">
        <f t="shared" si="0"/>
        <v>1400</v>
      </c>
    </row>
    <row r="54" spans="1:8" ht="12.75">
      <c r="A54" s="104" t="s">
        <v>56</v>
      </c>
      <c r="B54" s="105"/>
      <c r="C54" s="105"/>
      <c r="D54" s="105"/>
      <c r="E54" s="105"/>
      <c r="F54" s="105"/>
      <c r="G54" s="106"/>
      <c r="H54" s="93">
        <f t="shared" si="0"/>
        <v>0</v>
      </c>
    </row>
    <row r="55" spans="1:8" ht="12.75">
      <c r="A55" s="66" t="s">
        <v>54</v>
      </c>
      <c r="B55" s="69" t="s">
        <v>22</v>
      </c>
      <c r="D55" s="11" t="s">
        <v>19</v>
      </c>
      <c r="E55" s="12">
        <v>58</v>
      </c>
      <c r="F55" s="13">
        <v>1</v>
      </c>
      <c r="G55" s="63">
        <v>3100</v>
      </c>
      <c r="H55" s="93">
        <f t="shared" si="0"/>
        <v>2170</v>
      </c>
    </row>
    <row r="56" spans="1:8" ht="12.75">
      <c r="A56" s="104" t="s">
        <v>57</v>
      </c>
      <c r="B56" s="105"/>
      <c r="C56" s="105"/>
      <c r="D56" s="105"/>
      <c r="E56" s="105"/>
      <c r="F56" s="105"/>
      <c r="G56" s="106"/>
      <c r="H56" s="93">
        <f t="shared" si="0"/>
        <v>0</v>
      </c>
    </row>
    <row r="57" spans="1:8" ht="12.75">
      <c r="A57" s="108" t="s">
        <v>51</v>
      </c>
      <c r="B57" s="129" t="s">
        <v>10</v>
      </c>
      <c r="C57" s="15"/>
      <c r="D57" s="37" t="s">
        <v>113</v>
      </c>
      <c r="E57" s="38">
        <v>46</v>
      </c>
      <c r="F57" s="39">
        <v>1</v>
      </c>
      <c r="G57" s="79">
        <v>3800</v>
      </c>
      <c r="H57" s="93">
        <f t="shared" si="0"/>
        <v>2660</v>
      </c>
    </row>
    <row r="58" spans="1:8" ht="12.75">
      <c r="A58" s="108"/>
      <c r="B58" s="129"/>
      <c r="C58" s="15"/>
      <c r="D58" s="37" t="s">
        <v>142</v>
      </c>
      <c r="E58" s="38">
        <v>50</v>
      </c>
      <c r="F58" s="39">
        <v>2</v>
      </c>
      <c r="G58" s="79">
        <v>2500</v>
      </c>
      <c r="H58" s="98">
        <v>1000</v>
      </c>
    </row>
    <row r="59" spans="1:8" ht="12.75">
      <c r="A59" s="108"/>
      <c r="B59" s="129"/>
      <c r="C59" s="15"/>
      <c r="D59" s="37" t="s">
        <v>146</v>
      </c>
      <c r="E59" s="38">
        <v>48</v>
      </c>
      <c r="F59" s="39">
        <v>1</v>
      </c>
      <c r="G59" s="79">
        <v>2200</v>
      </c>
      <c r="H59" s="93">
        <f t="shared" si="0"/>
        <v>1540</v>
      </c>
    </row>
    <row r="60" spans="1:8" ht="25.5">
      <c r="A60" s="108"/>
      <c r="B60" s="146"/>
      <c r="D60" s="11" t="s">
        <v>59</v>
      </c>
      <c r="E60" s="12">
        <v>48</v>
      </c>
      <c r="F60" s="13">
        <v>1</v>
      </c>
      <c r="G60" s="63">
        <v>2500</v>
      </c>
      <c r="H60" s="93">
        <f t="shared" si="0"/>
        <v>1750</v>
      </c>
    </row>
    <row r="61" spans="1:8" ht="12.75">
      <c r="A61" s="75" t="s">
        <v>138</v>
      </c>
      <c r="B61" s="71" t="s">
        <v>10</v>
      </c>
      <c r="D61" s="20" t="s">
        <v>139</v>
      </c>
      <c r="E61" s="12" t="s">
        <v>140</v>
      </c>
      <c r="F61" s="13">
        <v>1</v>
      </c>
      <c r="G61" s="89">
        <v>1200</v>
      </c>
      <c r="H61" s="93">
        <f aca="true" t="shared" si="1" ref="H61:H120">G61-(G61/100*30)</f>
        <v>840</v>
      </c>
    </row>
    <row r="62" spans="1:8" ht="13.5" thickBot="1">
      <c r="A62" s="152" t="s">
        <v>61</v>
      </c>
      <c r="B62" s="153"/>
      <c r="C62" s="153"/>
      <c r="D62" s="153"/>
      <c r="E62" s="153"/>
      <c r="F62" s="153"/>
      <c r="G62" s="154"/>
      <c r="H62" s="93">
        <f t="shared" si="1"/>
        <v>0</v>
      </c>
    </row>
    <row r="63" spans="1:8" ht="12.75">
      <c r="A63" s="70" t="s">
        <v>35</v>
      </c>
      <c r="B63" s="101" t="s">
        <v>62</v>
      </c>
      <c r="C63" s="19"/>
      <c r="D63" s="11" t="s">
        <v>14</v>
      </c>
      <c r="E63" s="12" t="s">
        <v>65</v>
      </c>
      <c r="F63" s="13">
        <v>2</v>
      </c>
      <c r="G63" s="63">
        <v>500</v>
      </c>
      <c r="H63" s="93">
        <f t="shared" si="1"/>
        <v>350</v>
      </c>
    </row>
    <row r="64" spans="1:8" ht="12.75">
      <c r="A64" s="102"/>
      <c r="B64" s="103"/>
      <c r="C64" s="19"/>
      <c r="D64" s="11" t="s">
        <v>13</v>
      </c>
      <c r="E64" s="12" t="s">
        <v>66</v>
      </c>
      <c r="F64" s="13">
        <v>1</v>
      </c>
      <c r="G64" s="63">
        <v>500</v>
      </c>
      <c r="H64" s="93">
        <f t="shared" si="1"/>
        <v>350</v>
      </c>
    </row>
    <row r="65" spans="1:8" ht="12.75">
      <c r="A65" s="75" t="s">
        <v>130</v>
      </c>
      <c r="B65" s="68" t="s">
        <v>62</v>
      </c>
      <c r="C65" s="67"/>
      <c r="D65" s="11" t="s">
        <v>26</v>
      </c>
      <c r="E65" s="12"/>
      <c r="F65" s="13">
        <v>1</v>
      </c>
      <c r="G65" s="63">
        <v>500</v>
      </c>
      <c r="H65" s="93">
        <f t="shared" si="1"/>
        <v>350</v>
      </c>
    </row>
    <row r="66" spans="1:8" ht="12.75">
      <c r="A66" s="114" t="s">
        <v>51</v>
      </c>
      <c r="B66" s="71" t="s">
        <v>67</v>
      </c>
      <c r="C66" s="115" t="s">
        <v>68</v>
      </c>
      <c r="D66" s="20" t="s">
        <v>58</v>
      </c>
      <c r="E66" s="12" t="s">
        <v>69</v>
      </c>
      <c r="F66" s="13">
        <v>2</v>
      </c>
      <c r="G66" s="63">
        <v>700</v>
      </c>
      <c r="H66" s="93">
        <f t="shared" si="1"/>
        <v>490</v>
      </c>
    </row>
    <row r="67" spans="1:8" ht="12.75">
      <c r="A67" s="114"/>
      <c r="B67" s="71" t="s">
        <v>67</v>
      </c>
      <c r="C67" s="115"/>
      <c r="D67" s="20" t="s">
        <v>11</v>
      </c>
      <c r="E67" s="12" t="s">
        <v>131</v>
      </c>
      <c r="F67" s="13">
        <v>4</v>
      </c>
      <c r="G67" s="63">
        <v>700</v>
      </c>
      <c r="H67" s="93">
        <f t="shared" si="1"/>
        <v>490</v>
      </c>
    </row>
    <row r="68" spans="1:8" ht="12.75">
      <c r="A68" s="114"/>
      <c r="B68" s="71" t="s">
        <v>67</v>
      </c>
      <c r="C68" s="115"/>
      <c r="D68" s="20" t="s">
        <v>70</v>
      </c>
      <c r="E68" s="12" t="s">
        <v>100</v>
      </c>
      <c r="F68" s="13">
        <v>1</v>
      </c>
      <c r="G68" s="63">
        <v>700</v>
      </c>
      <c r="H68" s="93">
        <f t="shared" si="1"/>
        <v>490</v>
      </c>
    </row>
    <row r="69" spans="1:8" ht="12.75">
      <c r="A69" s="114"/>
      <c r="B69" s="71" t="s">
        <v>71</v>
      </c>
      <c r="C69" s="10" t="s">
        <v>72</v>
      </c>
      <c r="D69" s="20" t="s">
        <v>70</v>
      </c>
      <c r="E69" s="12">
        <v>58</v>
      </c>
      <c r="F69" s="13">
        <v>1</v>
      </c>
      <c r="G69" s="63">
        <v>700</v>
      </c>
      <c r="H69" s="93">
        <f t="shared" si="1"/>
        <v>490</v>
      </c>
    </row>
    <row r="70" spans="1:8" ht="12.75">
      <c r="A70" s="107" t="s">
        <v>52</v>
      </c>
      <c r="B70" s="17" t="s">
        <v>67</v>
      </c>
      <c r="C70" s="10" t="s">
        <v>68</v>
      </c>
      <c r="D70" s="11" t="s">
        <v>14</v>
      </c>
      <c r="E70" s="20" t="s">
        <v>114</v>
      </c>
      <c r="F70" s="13">
        <v>1</v>
      </c>
      <c r="G70" s="63">
        <v>950</v>
      </c>
      <c r="H70" s="93">
        <f t="shared" si="1"/>
        <v>665</v>
      </c>
    </row>
    <row r="71" spans="1:8" ht="12.75">
      <c r="A71" s="108"/>
      <c r="B71" s="17" t="s">
        <v>71</v>
      </c>
      <c r="C71" s="10" t="s">
        <v>72</v>
      </c>
      <c r="D71" s="11" t="s">
        <v>14</v>
      </c>
      <c r="E71" s="20" t="s">
        <v>75</v>
      </c>
      <c r="F71" s="13">
        <v>1</v>
      </c>
      <c r="G71" s="63">
        <v>950</v>
      </c>
      <c r="H71" s="93">
        <f t="shared" si="1"/>
        <v>665</v>
      </c>
    </row>
    <row r="72" spans="1:8" ht="12.75">
      <c r="A72" s="108"/>
      <c r="B72" s="17" t="s">
        <v>67</v>
      </c>
      <c r="D72" s="11" t="s">
        <v>53</v>
      </c>
      <c r="E72" s="20" t="s">
        <v>75</v>
      </c>
      <c r="F72" s="13">
        <v>1</v>
      </c>
      <c r="G72" s="63">
        <v>850</v>
      </c>
      <c r="H72" s="93">
        <f t="shared" si="1"/>
        <v>595</v>
      </c>
    </row>
    <row r="73" spans="1:8" ht="12.75">
      <c r="A73" s="108"/>
      <c r="B73" s="17" t="s">
        <v>67</v>
      </c>
      <c r="C73" s="10" t="s">
        <v>68</v>
      </c>
      <c r="D73" s="11" t="s">
        <v>60</v>
      </c>
      <c r="E73" s="20" t="s">
        <v>123</v>
      </c>
      <c r="F73" s="13">
        <v>2</v>
      </c>
      <c r="G73" s="63">
        <v>950</v>
      </c>
      <c r="H73" s="93">
        <f t="shared" si="1"/>
        <v>665</v>
      </c>
    </row>
    <row r="74" spans="1:8" ht="12.75">
      <c r="A74" s="108"/>
      <c r="B74" s="17" t="s">
        <v>117</v>
      </c>
      <c r="D74" s="11" t="s">
        <v>60</v>
      </c>
      <c r="E74" s="20" t="s">
        <v>122</v>
      </c>
      <c r="F74" s="13">
        <v>2</v>
      </c>
      <c r="G74" s="63">
        <v>950</v>
      </c>
      <c r="H74" s="93">
        <f t="shared" si="1"/>
        <v>665</v>
      </c>
    </row>
    <row r="75" spans="1:8" ht="12.75">
      <c r="A75" s="108"/>
      <c r="B75" s="17" t="s">
        <v>71</v>
      </c>
      <c r="C75" s="10" t="s">
        <v>72</v>
      </c>
      <c r="D75" s="11" t="s">
        <v>60</v>
      </c>
      <c r="E75" s="12">
        <v>59</v>
      </c>
      <c r="F75" s="13">
        <v>1</v>
      </c>
      <c r="G75" s="63">
        <v>950</v>
      </c>
      <c r="H75" s="93">
        <f t="shared" si="1"/>
        <v>665</v>
      </c>
    </row>
    <row r="76" spans="1:8" ht="12.75">
      <c r="A76" s="115" t="s">
        <v>54</v>
      </c>
      <c r="B76" s="17" t="s">
        <v>67</v>
      </c>
      <c r="C76" s="10" t="s">
        <v>68</v>
      </c>
      <c r="D76" s="11" t="s">
        <v>24</v>
      </c>
      <c r="E76" s="12" t="s">
        <v>137</v>
      </c>
      <c r="F76" s="13">
        <v>3</v>
      </c>
      <c r="G76" s="63">
        <v>950</v>
      </c>
      <c r="H76" s="93">
        <f t="shared" si="1"/>
        <v>665</v>
      </c>
    </row>
    <row r="77" spans="1:8" ht="12.75">
      <c r="A77" s="115"/>
      <c r="B77" s="17" t="s">
        <v>99</v>
      </c>
      <c r="D77" s="11" t="s">
        <v>24</v>
      </c>
      <c r="E77" s="12">
        <v>59</v>
      </c>
      <c r="F77" s="13">
        <v>1</v>
      </c>
      <c r="G77" s="63">
        <v>950</v>
      </c>
      <c r="H77" s="93">
        <f t="shared" si="1"/>
        <v>665</v>
      </c>
    </row>
    <row r="78" spans="1:8" ht="12.75">
      <c r="A78" s="115"/>
      <c r="B78" s="17" t="s">
        <v>67</v>
      </c>
      <c r="D78" s="11" t="s">
        <v>26</v>
      </c>
      <c r="E78" s="20">
        <v>56</v>
      </c>
      <c r="F78" s="13">
        <v>1</v>
      </c>
      <c r="G78" s="63">
        <v>950</v>
      </c>
      <c r="H78" s="93">
        <f t="shared" si="1"/>
        <v>665</v>
      </c>
    </row>
    <row r="79" spans="1:8" ht="12.75">
      <c r="A79" s="115"/>
      <c r="B79" s="17" t="s">
        <v>67</v>
      </c>
      <c r="D79" s="11" t="s">
        <v>74</v>
      </c>
      <c r="E79" s="12">
        <v>58</v>
      </c>
      <c r="F79" s="13">
        <v>1</v>
      </c>
      <c r="G79" s="63">
        <v>950</v>
      </c>
      <c r="H79" s="93">
        <f t="shared" si="1"/>
        <v>665</v>
      </c>
    </row>
    <row r="80" spans="1:8" ht="12.75">
      <c r="A80" s="115"/>
      <c r="B80" s="17" t="s">
        <v>71</v>
      </c>
      <c r="D80" s="11" t="s">
        <v>74</v>
      </c>
      <c r="E80" s="12" t="s">
        <v>145</v>
      </c>
      <c r="F80" s="13">
        <v>3</v>
      </c>
      <c r="G80" s="63">
        <v>950</v>
      </c>
      <c r="H80" s="93">
        <f t="shared" si="1"/>
        <v>665</v>
      </c>
    </row>
    <row r="81" spans="1:8" ht="12.75">
      <c r="A81" s="115"/>
      <c r="B81" s="17" t="s">
        <v>117</v>
      </c>
      <c r="D81" s="11" t="s">
        <v>74</v>
      </c>
      <c r="E81" s="12" t="s">
        <v>127</v>
      </c>
      <c r="F81" s="13">
        <v>3</v>
      </c>
      <c r="G81" s="63">
        <v>950</v>
      </c>
      <c r="H81" s="93">
        <f t="shared" si="1"/>
        <v>665</v>
      </c>
    </row>
    <row r="82" spans="1:8" ht="12.75">
      <c r="A82" s="115"/>
      <c r="B82" s="17" t="s">
        <v>71</v>
      </c>
      <c r="D82" s="11" t="s">
        <v>37</v>
      </c>
      <c r="E82" s="12" t="s">
        <v>129</v>
      </c>
      <c r="F82" s="13">
        <v>3</v>
      </c>
      <c r="G82" s="63">
        <v>950</v>
      </c>
      <c r="H82" s="93">
        <f t="shared" si="1"/>
        <v>665</v>
      </c>
    </row>
    <row r="83" spans="1:8" ht="12.75">
      <c r="A83" s="115"/>
      <c r="B83" s="17" t="s">
        <v>117</v>
      </c>
      <c r="D83" s="11" t="s">
        <v>37</v>
      </c>
      <c r="E83" s="12">
        <v>59</v>
      </c>
      <c r="F83" s="13">
        <v>1</v>
      </c>
      <c r="G83" s="63">
        <v>950</v>
      </c>
      <c r="H83" s="93">
        <f t="shared" si="1"/>
        <v>665</v>
      </c>
    </row>
    <row r="84" spans="1:8" ht="12.75">
      <c r="A84" s="115"/>
      <c r="B84" s="17" t="s">
        <v>67</v>
      </c>
      <c r="D84" s="11" t="s">
        <v>37</v>
      </c>
      <c r="E84" s="12" t="s">
        <v>128</v>
      </c>
      <c r="F84" s="13">
        <v>2</v>
      </c>
      <c r="G84" s="63">
        <v>950</v>
      </c>
      <c r="H84" s="93">
        <f t="shared" si="1"/>
        <v>665</v>
      </c>
    </row>
    <row r="85" spans="1:8" ht="12.75">
      <c r="A85" s="115"/>
      <c r="B85" s="17" t="s">
        <v>67</v>
      </c>
      <c r="C85" s="10" t="s">
        <v>68</v>
      </c>
      <c r="D85" s="11" t="s">
        <v>76</v>
      </c>
      <c r="E85" s="12" t="s">
        <v>75</v>
      </c>
      <c r="F85" s="13">
        <v>1</v>
      </c>
      <c r="G85" s="63">
        <v>950</v>
      </c>
      <c r="H85" s="93">
        <f t="shared" si="1"/>
        <v>665</v>
      </c>
    </row>
    <row r="86" spans="1:8" ht="12.75">
      <c r="A86" s="115"/>
      <c r="B86" s="17" t="s">
        <v>71</v>
      </c>
      <c r="C86" s="14"/>
      <c r="D86" s="11" t="s">
        <v>76</v>
      </c>
      <c r="E86" s="12">
        <v>59</v>
      </c>
      <c r="F86" s="13">
        <v>1</v>
      </c>
      <c r="G86" s="63">
        <v>950</v>
      </c>
      <c r="H86" s="93">
        <f t="shared" si="1"/>
        <v>665</v>
      </c>
    </row>
    <row r="87" spans="1:8" ht="12.75">
      <c r="A87" s="115"/>
      <c r="B87" s="17" t="s">
        <v>71</v>
      </c>
      <c r="C87" s="14"/>
      <c r="D87" s="11" t="s">
        <v>109</v>
      </c>
      <c r="E87" s="12" t="s">
        <v>120</v>
      </c>
      <c r="F87" s="13">
        <v>3</v>
      </c>
      <c r="G87" s="63">
        <v>950</v>
      </c>
      <c r="H87" s="93">
        <f t="shared" si="1"/>
        <v>665</v>
      </c>
    </row>
    <row r="88" spans="1:8" ht="12.75">
      <c r="A88" s="115"/>
      <c r="B88" s="17" t="s">
        <v>126</v>
      </c>
      <c r="C88" s="14"/>
      <c r="D88" s="11" t="s">
        <v>109</v>
      </c>
      <c r="E88" s="12" t="s">
        <v>101</v>
      </c>
      <c r="F88" s="13">
        <v>1</v>
      </c>
      <c r="G88" s="63">
        <v>950</v>
      </c>
      <c r="H88" s="93">
        <f t="shared" si="1"/>
        <v>665</v>
      </c>
    </row>
    <row r="89" spans="1:8" ht="12.75">
      <c r="A89" s="75" t="s">
        <v>98</v>
      </c>
      <c r="B89" s="17" t="s">
        <v>99</v>
      </c>
      <c r="C89" s="14"/>
      <c r="D89" s="11" t="s">
        <v>26</v>
      </c>
      <c r="E89" s="12" t="s">
        <v>118</v>
      </c>
      <c r="F89" s="13">
        <v>2</v>
      </c>
      <c r="G89" s="63">
        <v>800</v>
      </c>
      <c r="H89" s="93">
        <f t="shared" si="1"/>
        <v>560</v>
      </c>
    </row>
    <row r="90" spans="1:8" ht="12.75">
      <c r="A90" s="107" t="s">
        <v>55</v>
      </c>
      <c r="B90" s="17" t="s">
        <v>67</v>
      </c>
      <c r="C90" s="15"/>
      <c r="D90" s="11" t="s">
        <v>37</v>
      </c>
      <c r="E90" s="12" t="s">
        <v>101</v>
      </c>
      <c r="F90" s="13">
        <v>1</v>
      </c>
      <c r="G90" s="63">
        <v>950</v>
      </c>
      <c r="H90" s="93">
        <f t="shared" si="1"/>
        <v>665</v>
      </c>
    </row>
    <row r="91" spans="1:8" ht="12.75">
      <c r="A91" s="108"/>
      <c r="B91" s="17" t="s">
        <v>99</v>
      </c>
      <c r="C91" s="15"/>
      <c r="D91" s="11" t="s">
        <v>37</v>
      </c>
      <c r="E91" s="12" t="s">
        <v>102</v>
      </c>
      <c r="F91" s="13">
        <v>2</v>
      </c>
      <c r="G91" s="63">
        <v>800</v>
      </c>
      <c r="H91" s="93">
        <f t="shared" si="1"/>
        <v>560</v>
      </c>
    </row>
    <row r="92" spans="1:8" ht="12.75">
      <c r="A92" s="108"/>
      <c r="B92" s="17" t="s">
        <v>71</v>
      </c>
      <c r="C92" s="110" t="s">
        <v>72</v>
      </c>
      <c r="D92" s="11" t="s">
        <v>16</v>
      </c>
      <c r="E92" s="12" t="s">
        <v>119</v>
      </c>
      <c r="F92" s="13">
        <v>3</v>
      </c>
      <c r="G92" s="63">
        <v>950</v>
      </c>
      <c r="H92" s="93">
        <f t="shared" si="1"/>
        <v>665</v>
      </c>
    </row>
    <row r="93" spans="1:8" ht="13.5" thickBot="1">
      <c r="A93" s="109"/>
      <c r="B93" s="52" t="s">
        <v>71</v>
      </c>
      <c r="C93" s="111"/>
      <c r="D93" s="49" t="s">
        <v>37</v>
      </c>
      <c r="E93" s="45">
        <v>60</v>
      </c>
      <c r="F93" s="46">
        <v>1</v>
      </c>
      <c r="G93" s="63">
        <v>950</v>
      </c>
      <c r="H93" s="93">
        <f t="shared" si="1"/>
        <v>665</v>
      </c>
    </row>
    <row r="94" spans="1:8" ht="12.75">
      <c r="A94" s="104" t="s">
        <v>77</v>
      </c>
      <c r="B94" s="105"/>
      <c r="C94" s="105"/>
      <c r="D94" s="105"/>
      <c r="E94" s="105"/>
      <c r="F94" s="105"/>
      <c r="G94" s="106"/>
      <c r="H94" s="93">
        <f t="shared" si="1"/>
        <v>0</v>
      </c>
    </row>
    <row r="95" spans="1:8" ht="12.75">
      <c r="A95" s="9" t="s">
        <v>124</v>
      </c>
      <c r="B95" s="9"/>
      <c r="C95" s="19"/>
      <c r="D95" s="20" t="s">
        <v>23</v>
      </c>
      <c r="E95" s="12"/>
      <c r="F95" s="13">
        <v>1</v>
      </c>
      <c r="G95" s="63">
        <v>1200</v>
      </c>
      <c r="H95" s="93">
        <f t="shared" si="1"/>
        <v>840</v>
      </c>
    </row>
    <row r="96" spans="1:8" ht="12.75">
      <c r="A96" s="104" t="s">
        <v>78</v>
      </c>
      <c r="B96" s="105"/>
      <c r="C96" s="105"/>
      <c r="D96" s="105"/>
      <c r="E96" s="105"/>
      <c r="F96" s="105"/>
      <c r="G96" s="106"/>
      <c r="H96" s="93">
        <f t="shared" si="1"/>
        <v>0</v>
      </c>
    </row>
    <row r="97" spans="1:8" ht="12.75" customHeight="1">
      <c r="A97" s="9" t="s">
        <v>79</v>
      </c>
      <c r="B97" s="71"/>
      <c r="C97" s="10" t="s">
        <v>80</v>
      </c>
      <c r="D97" s="20" t="s">
        <v>81</v>
      </c>
      <c r="E97" s="12" t="s">
        <v>82</v>
      </c>
      <c r="F97" s="13">
        <v>1</v>
      </c>
      <c r="G97" s="63">
        <v>800</v>
      </c>
      <c r="H97" s="93">
        <f t="shared" si="1"/>
        <v>560</v>
      </c>
    </row>
    <row r="98" spans="1:8" ht="12.75">
      <c r="A98" s="104" t="s">
        <v>83</v>
      </c>
      <c r="B98" s="105"/>
      <c r="C98" s="105"/>
      <c r="D98" s="105"/>
      <c r="E98" s="105"/>
      <c r="F98" s="105"/>
      <c r="G98" s="106"/>
      <c r="H98" s="93">
        <f t="shared" si="1"/>
        <v>0</v>
      </c>
    </row>
    <row r="99" spans="1:8" ht="38.25">
      <c r="A99" s="72" t="s">
        <v>106</v>
      </c>
      <c r="B99" s="35"/>
      <c r="C99" s="3"/>
      <c r="D99" s="20" t="s">
        <v>16</v>
      </c>
      <c r="E99" s="12" t="s">
        <v>63</v>
      </c>
      <c r="F99" s="13">
        <v>1</v>
      </c>
      <c r="G99" s="63">
        <v>1650</v>
      </c>
      <c r="H99" s="98">
        <v>500</v>
      </c>
    </row>
    <row r="100" spans="1:8" ht="13.5" thickBot="1">
      <c r="A100" s="72" t="s">
        <v>98</v>
      </c>
      <c r="B100" s="73" t="s">
        <v>116</v>
      </c>
      <c r="C100" s="57"/>
      <c r="D100" s="44" t="s">
        <v>26</v>
      </c>
      <c r="E100" s="45" t="s">
        <v>66</v>
      </c>
      <c r="F100" s="46">
        <v>1</v>
      </c>
      <c r="G100" s="78">
        <v>1750</v>
      </c>
      <c r="H100" s="93">
        <f t="shared" si="1"/>
        <v>1225</v>
      </c>
    </row>
    <row r="101" spans="1:8" ht="13.5" thickBot="1">
      <c r="A101" s="104" t="s">
        <v>84</v>
      </c>
      <c r="B101" s="105"/>
      <c r="C101" s="105"/>
      <c r="D101" s="105"/>
      <c r="E101" s="105"/>
      <c r="F101" s="105"/>
      <c r="G101" s="106"/>
      <c r="H101" s="93">
        <f t="shared" si="1"/>
        <v>0</v>
      </c>
    </row>
    <row r="102" spans="1:8" ht="12.75">
      <c r="A102" s="117" t="s">
        <v>40</v>
      </c>
      <c r="B102" s="17"/>
      <c r="C102" s="131"/>
      <c r="D102" s="11" t="s">
        <v>11</v>
      </c>
      <c r="E102" s="12"/>
      <c r="F102" s="13">
        <f>0+2</f>
        <v>2</v>
      </c>
      <c r="G102" s="63">
        <v>500</v>
      </c>
      <c r="H102" s="93">
        <f t="shared" si="1"/>
        <v>350</v>
      </c>
    </row>
    <row r="103" spans="1:8" ht="12.75">
      <c r="A103" s="156"/>
      <c r="B103" s="17"/>
      <c r="C103" s="131"/>
      <c r="D103" s="11" t="s">
        <v>115</v>
      </c>
      <c r="E103" s="12"/>
      <c r="F103" s="13">
        <v>1</v>
      </c>
      <c r="G103" s="63">
        <v>500</v>
      </c>
      <c r="H103" s="93">
        <f t="shared" si="1"/>
        <v>350</v>
      </c>
    </row>
    <row r="104" spans="1:8" ht="12.75">
      <c r="A104" s="36" t="s">
        <v>34</v>
      </c>
      <c r="B104" s="17"/>
      <c r="D104" s="11" t="s">
        <v>38</v>
      </c>
      <c r="E104" s="12"/>
      <c r="F104" s="13">
        <v>1</v>
      </c>
      <c r="G104" s="63">
        <v>600</v>
      </c>
      <c r="H104" s="93">
        <f t="shared" si="1"/>
        <v>420</v>
      </c>
    </row>
    <row r="105" spans="1:8" ht="12.75">
      <c r="A105" s="66" t="s">
        <v>50</v>
      </c>
      <c r="B105" s="17"/>
      <c r="C105" s="54"/>
      <c r="D105" s="11" t="s">
        <v>85</v>
      </c>
      <c r="E105" s="12"/>
      <c r="F105" s="13">
        <v>1</v>
      </c>
      <c r="G105" s="63">
        <v>600</v>
      </c>
      <c r="H105" s="93">
        <f t="shared" si="1"/>
        <v>420</v>
      </c>
    </row>
    <row r="106" spans="1:8" ht="12.75">
      <c r="A106" s="114" t="s">
        <v>35</v>
      </c>
      <c r="B106" s="17"/>
      <c r="D106" s="11" t="s">
        <v>14</v>
      </c>
      <c r="E106" s="12"/>
      <c r="F106" s="13">
        <v>1</v>
      </c>
      <c r="G106" s="63">
        <v>600</v>
      </c>
      <c r="H106" s="93">
        <f t="shared" si="1"/>
        <v>420</v>
      </c>
    </row>
    <row r="107" spans="1:8" ht="12.75">
      <c r="A107" s="114"/>
      <c r="B107" s="17"/>
      <c r="D107" s="11" t="s">
        <v>107</v>
      </c>
      <c r="E107" s="12"/>
      <c r="F107" s="13">
        <v>1</v>
      </c>
      <c r="G107" s="63">
        <v>600</v>
      </c>
      <c r="H107" s="93">
        <f t="shared" si="1"/>
        <v>420</v>
      </c>
    </row>
    <row r="108" spans="1:8" ht="12.75">
      <c r="A108" s="114"/>
      <c r="B108" s="17"/>
      <c r="D108" s="11" t="s">
        <v>13</v>
      </c>
      <c r="E108" s="12"/>
      <c r="F108" s="13">
        <v>1</v>
      </c>
      <c r="G108" s="63">
        <v>600</v>
      </c>
      <c r="H108" s="93">
        <f t="shared" si="1"/>
        <v>420</v>
      </c>
    </row>
    <row r="109" spans="1:8" ht="12.75">
      <c r="A109" s="160" t="s">
        <v>104</v>
      </c>
      <c r="B109" s="161"/>
      <c r="C109" s="161"/>
      <c r="D109" s="161"/>
      <c r="E109" s="161"/>
      <c r="F109" s="161"/>
      <c r="G109" s="162"/>
      <c r="H109" s="93">
        <f t="shared" si="1"/>
        <v>0</v>
      </c>
    </row>
    <row r="110" spans="1:8" ht="12.75">
      <c r="A110" s="18" t="s">
        <v>35</v>
      </c>
      <c r="B110" s="17"/>
      <c r="D110" s="11" t="s">
        <v>26</v>
      </c>
      <c r="E110" s="12"/>
      <c r="F110" s="13">
        <v>1</v>
      </c>
      <c r="G110" s="63">
        <v>400</v>
      </c>
      <c r="H110" s="93">
        <f t="shared" si="1"/>
        <v>280</v>
      </c>
    </row>
    <row r="111" spans="1:8" ht="13.5" thickBot="1">
      <c r="A111" s="152" t="s">
        <v>86</v>
      </c>
      <c r="B111" s="153"/>
      <c r="C111" s="153"/>
      <c r="D111" s="153"/>
      <c r="E111" s="153"/>
      <c r="F111" s="153"/>
      <c r="G111" s="154"/>
      <c r="H111" s="93">
        <f t="shared" si="1"/>
        <v>0</v>
      </c>
    </row>
    <row r="112" spans="1:8" ht="12.75">
      <c r="A112" s="61" t="s">
        <v>35</v>
      </c>
      <c r="B112" s="51"/>
      <c r="C112" s="40"/>
      <c r="D112" s="48" t="s">
        <v>64</v>
      </c>
      <c r="E112" s="42"/>
      <c r="F112" s="43">
        <f>1</f>
        <v>1</v>
      </c>
      <c r="G112" s="77">
        <v>350</v>
      </c>
      <c r="H112" s="93">
        <f t="shared" si="1"/>
        <v>245</v>
      </c>
    </row>
    <row r="113" spans="1:8" ht="12.75">
      <c r="A113" s="58" t="s">
        <v>55</v>
      </c>
      <c r="B113" s="17"/>
      <c r="C113" s="10" t="s">
        <v>87</v>
      </c>
      <c r="D113" s="11" t="s">
        <v>24</v>
      </c>
      <c r="E113" s="12"/>
      <c r="F113" s="13">
        <v>3</v>
      </c>
      <c r="G113" s="63">
        <v>450</v>
      </c>
      <c r="H113" s="93">
        <f t="shared" si="1"/>
        <v>315</v>
      </c>
    </row>
    <row r="114" spans="1:8" ht="12.75">
      <c r="A114" s="107" t="s">
        <v>52</v>
      </c>
      <c r="B114" s="17"/>
      <c r="C114" s="110" t="s">
        <v>88</v>
      </c>
      <c r="D114" s="11" t="s">
        <v>14</v>
      </c>
      <c r="E114" s="12"/>
      <c r="F114" s="13">
        <v>2</v>
      </c>
      <c r="G114" s="63">
        <v>450</v>
      </c>
      <c r="H114" s="93">
        <f t="shared" si="1"/>
        <v>315</v>
      </c>
    </row>
    <row r="115" spans="1:8" ht="12.75">
      <c r="A115" s="108"/>
      <c r="B115" s="17"/>
      <c r="C115" s="131"/>
      <c r="D115" s="11" t="s">
        <v>53</v>
      </c>
      <c r="E115" s="12"/>
      <c r="F115" s="13">
        <v>1</v>
      </c>
      <c r="G115" s="63">
        <v>450</v>
      </c>
      <c r="H115" s="93">
        <f t="shared" si="1"/>
        <v>315</v>
      </c>
    </row>
    <row r="116" spans="1:8" ht="12.75">
      <c r="A116" s="108"/>
      <c r="B116" s="17"/>
      <c r="C116" s="131"/>
      <c r="D116" s="11" t="s">
        <v>60</v>
      </c>
      <c r="E116" s="12"/>
      <c r="F116" s="13">
        <v>1</v>
      </c>
      <c r="G116" s="63">
        <v>450</v>
      </c>
      <c r="H116" s="93">
        <f t="shared" si="1"/>
        <v>315</v>
      </c>
    </row>
    <row r="117" spans="1:8" ht="12.75">
      <c r="A117" s="107" t="s">
        <v>51</v>
      </c>
      <c r="B117" s="17"/>
      <c r="D117" s="11" t="s">
        <v>26</v>
      </c>
      <c r="E117" s="12"/>
      <c r="F117" s="13">
        <f>1</f>
        <v>1</v>
      </c>
      <c r="G117" s="63">
        <v>400</v>
      </c>
      <c r="H117" s="93">
        <f t="shared" si="1"/>
        <v>280</v>
      </c>
    </row>
    <row r="118" spans="1:8" ht="12.75">
      <c r="A118" s="108"/>
      <c r="B118" s="17"/>
      <c r="D118" s="11" t="s">
        <v>89</v>
      </c>
      <c r="E118" s="12"/>
      <c r="F118" s="13">
        <v>1</v>
      </c>
      <c r="G118" s="63">
        <v>400</v>
      </c>
      <c r="H118" s="93">
        <f t="shared" si="1"/>
        <v>280</v>
      </c>
    </row>
    <row r="119" spans="1:8" ht="13.5" thickBot="1">
      <c r="A119" s="109"/>
      <c r="B119" s="52"/>
      <c r="C119" s="47"/>
      <c r="D119" s="49" t="s">
        <v>90</v>
      </c>
      <c r="E119" s="45"/>
      <c r="F119" s="46">
        <v>1</v>
      </c>
      <c r="G119" s="63">
        <v>400</v>
      </c>
      <c r="H119" s="93">
        <f t="shared" si="1"/>
        <v>280</v>
      </c>
    </row>
    <row r="120" spans="1:8" ht="12.75">
      <c r="A120" s="104" t="s">
        <v>91</v>
      </c>
      <c r="B120" s="105"/>
      <c r="C120" s="105"/>
      <c r="D120" s="105"/>
      <c r="E120" s="105"/>
      <c r="F120" s="105"/>
      <c r="G120" s="106"/>
      <c r="H120" s="93">
        <f t="shared" si="1"/>
        <v>0</v>
      </c>
    </row>
    <row r="121" spans="1:8" ht="12.75">
      <c r="A121" s="157" t="s">
        <v>103</v>
      </c>
      <c r="B121" s="16"/>
      <c r="C121" s="3"/>
      <c r="D121" s="20" t="s">
        <v>16</v>
      </c>
      <c r="E121" s="12">
        <v>150</v>
      </c>
      <c r="F121" s="13">
        <v>1</v>
      </c>
      <c r="G121" s="63">
        <v>1700</v>
      </c>
      <c r="H121" s="93">
        <f aca="true" t="shared" si="2" ref="H121:H128">G121-(G121/100*30)</f>
        <v>1190</v>
      </c>
    </row>
    <row r="122" spans="1:8" ht="12.75">
      <c r="A122" s="157"/>
      <c r="B122" s="16"/>
      <c r="C122" s="3"/>
      <c r="D122" s="20" t="s">
        <v>26</v>
      </c>
      <c r="E122" s="12" t="s">
        <v>134</v>
      </c>
      <c r="F122" s="13">
        <v>2</v>
      </c>
      <c r="G122" s="63">
        <v>1700</v>
      </c>
      <c r="H122" s="93">
        <f t="shared" si="2"/>
        <v>1190</v>
      </c>
    </row>
    <row r="123" spans="1:8" ht="12.75">
      <c r="A123" s="82" t="s">
        <v>133</v>
      </c>
      <c r="B123" s="16"/>
      <c r="C123" s="3"/>
      <c r="D123" s="11" t="s">
        <v>24</v>
      </c>
      <c r="E123" s="12" t="s">
        <v>135</v>
      </c>
      <c r="F123" s="13">
        <v>2</v>
      </c>
      <c r="G123" s="63">
        <v>1100</v>
      </c>
      <c r="H123" s="93">
        <f t="shared" si="2"/>
        <v>770</v>
      </c>
    </row>
    <row r="124" spans="1:8" ht="12.75">
      <c r="A124" s="72" t="s">
        <v>92</v>
      </c>
      <c r="B124" s="16"/>
      <c r="C124" s="3"/>
      <c r="D124" s="11" t="s">
        <v>111</v>
      </c>
      <c r="E124" s="12">
        <v>50</v>
      </c>
      <c r="F124" s="13">
        <v>1</v>
      </c>
      <c r="G124" s="63">
        <v>750</v>
      </c>
      <c r="H124" s="93">
        <f t="shared" si="2"/>
        <v>525</v>
      </c>
    </row>
    <row r="125" spans="1:8" ht="12.75">
      <c r="A125" s="72" t="s">
        <v>125</v>
      </c>
      <c r="B125" s="16"/>
      <c r="C125" s="3"/>
      <c r="D125" s="11" t="s">
        <v>132</v>
      </c>
      <c r="E125" s="12">
        <v>52</v>
      </c>
      <c r="F125" s="13">
        <v>1</v>
      </c>
      <c r="G125" s="63">
        <v>750</v>
      </c>
      <c r="H125" s="93">
        <f t="shared" si="2"/>
        <v>525</v>
      </c>
    </row>
    <row r="126" spans="1:8" ht="12.75">
      <c r="A126" s="56" t="s">
        <v>93</v>
      </c>
      <c r="B126" s="16"/>
      <c r="C126" s="3"/>
      <c r="D126" s="11" t="s">
        <v>14</v>
      </c>
      <c r="E126" s="12"/>
      <c r="F126" s="13">
        <v>1</v>
      </c>
      <c r="G126" s="63">
        <v>500</v>
      </c>
      <c r="H126" s="93">
        <f t="shared" si="2"/>
        <v>350</v>
      </c>
    </row>
    <row r="127" spans="1:8" ht="12.75">
      <c r="A127" s="158" t="s">
        <v>96</v>
      </c>
      <c r="B127" s="55"/>
      <c r="C127" s="60"/>
      <c r="D127" s="21" t="s">
        <v>16</v>
      </c>
      <c r="E127" s="18">
        <v>140</v>
      </c>
      <c r="F127" s="22">
        <v>1</v>
      </c>
      <c r="G127" s="80">
        <v>2200</v>
      </c>
      <c r="H127" s="93">
        <f t="shared" si="2"/>
        <v>1540</v>
      </c>
    </row>
    <row r="128" spans="1:8" ht="18" customHeight="1" thickBot="1">
      <c r="A128" s="159"/>
      <c r="B128" s="59"/>
      <c r="C128" s="57"/>
      <c r="D128" s="44" t="s">
        <v>76</v>
      </c>
      <c r="E128" s="45">
        <v>116</v>
      </c>
      <c r="F128" s="46">
        <v>1</v>
      </c>
      <c r="G128" s="78">
        <v>2200</v>
      </c>
      <c r="H128" s="93">
        <f t="shared" si="2"/>
        <v>1540</v>
      </c>
    </row>
    <row r="129" spans="1:7" ht="12.75">
      <c r="A129" s="23"/>
      <c r="B129" s="24"/>
      <c r="C129" s="25"/>
      <c r="D129" s="26"/>
      <c r="E129" s="27"/>
      <c r="F129" s="28">
        <f>SUM(F4:F128)</f>
        <v>149</v>
      </c>
      <c r="G129" s="64"/>
    </row>
    <row r="130" spans="2:5" ht="10.5" customHeight="1">
      <c r="B130" s="30"/>
      <c r="C130" s="31"/>
      <c r="D130" s="26"/>
      <c r="E130" s="27"/>
    </row>
    <row r="131" spans="2:5" ht="12.75">
      <c r="B131" s="30"/>
      <c r="C131" s="31"/>
      <c r="D131" s="113" t="s">
        <v>110</v>
      </c>
      <c r="E131" s="113"/>
    </row>
    <row r="132" spans="2:5" ht="12.75">
      <c r="B132" s="30"/>
      <c r="C132" s="31"/>
      <c r="D132" s="113" t="s">
        <v>95</v>
      </c>
      <c r="E132" s="113"/>
    </row>
    <row r="133" spans="2:5" ht="12.75">
      <c r="B133" s="30"/>
      <c r="C133" s="31"/>
      <c r="D133" s="112" t="s">
        <v>97</v>
      </c>
      <c r="E133" s="112"/>
    </row>
    <row r="134" spans="2:5" ht="12.75">
      <c r="B134" s="30"/>
      <c r="C134" s="31"/>
      <c r="D134" s="26"/>
      <c r="E134" s="27"/>
    </row>
    <row r="135" spans="2:5" ht="12.75">
      <c r="B135" s="30"/>
      <c r="C135" s="31"/>
      <c r="D135" s="26"/>
      <c r="E135" s="27"/>
    </row>
    <row r="136" spans="2:5" ht="12.75">
      <c r="B136" s="30"/>
      <c r="C136" s="31"/>
      <c r="D136" s="26"/>
      <c r="E136" s="27"/>
    </row>
    <row r="137" spans="2:5" ht="12.75">
      <c r="B137" s="30"/>
      <c r="C137" s="31"/>
      <c r="D137" s="26"/>
      <c r="E137" s="27"/>
    </row>
    <row r="138" spans="2:5" ht="12.75">
      <c r="B138" s="30"/>
      <c r="C138" s="31"/>
      <c r="D138" s="26"/>
      <c r="E138" s="27"/>
    </row>
    <row r="139" spans="2:5" ht="12.75">
      <c r="B139" s="30"/>
      <c r="C139" s="31"/>
      <c r="D139" s="26"/>
      <c r="E139" s="27"/>
    </row>
    <row r="140" spans="2:5" ht="12.75">
      <c r="B140" s="30"/>
      <c r="C140" s="31"/>
      <c r="D140" s="26"/>
      <c r="E140" s="27"/>
    </row>
    <row r="141" spans="2:5" ht="12.75">
      <c r="B141" s="30"/>
      <c r="C141" s="31"/>
      <c r="D141" s="26"/>
      <c r="E141" s="27"/>
    </row>
    <row r="142" spans="2:5" ht="12.75">
      <c r="B142" s="30"/>
      <c r="C142" s="31"/>
      <c r="D142" s="26"/>
      <c r="E142" s="27"/>
    </row>
    <row r="143" spans="2:5" ht="12.75">
      <c r="B143" s="30"/>
      <c r="C143" s="31"/>
      <c r="D143" s="26"/>
      <c r="E143" s="27"/>
    </row>
    <row r="144" spans="2:5" ht="12.75">
      <c r="B144" s="30"/>
      <c r="C144" s="31"/>
      <c r="D144" s="26"/>
      <c r="E144" s="27"/>
    </row>
    <row r="145" spans="2:5" ht="12.75">
      <c r="B145" s="30"/>
      <c r="C145" s="31"/>
      <c r="D145" s="26"/>
      <c r="E145" s="27"/>
    </row>
    <row r="146" spans="2:5" ht="12.75">
      <c r="B146" s="30"/>
      <c r="C146" s="31"/>
      <c r="D146" s="26"/>
      <c r="E146" s="27"/>
    </row>
    <row r="147" spans="2:5" ht="12.75">
      <c r="B147" s="30"/>
      <c r="C147" s="31"/>
      <c r="D147" s="26"/>
      <c r="E147" s="27"/>
    </row>
    <row r="148" spans="2:5" ht="12.75">
      <c r="B148" s="30"/>
      <c r="C148" s="31"/>
      <c r="D148" s="26"/>
      <c r="E148" s="27"/>
    </row>
    <row r="149" spans="2:5" ht="12.75">
      <c r="B149" s="30"/>
      <c r="C149" s="31"/>
      <c r="D149" s="26"/>
      <c r="E149" s="27"/>
    </row>
    <row r="150" spans="2:5" ht="12.75">
      <c r="B150" s="30"/>
      <c r="C150" s="31"/>
      <c r="D150" s="26"/>
      <c r="E150" s="27"/>
    </row>
    <row r="151" spans="2:5" ht="12.75">
      <c r="B151" s="30"/>
      <c r="C151" s="31"/>
      <c r="D151" s="26"/>
      <c r="E151" s="27"/>
    </row>
    <row r="152" spans="2:5" ht="12.75">
      <c r="B152" s="30"/>
      <c r="C152" s="31"/>
      <c r="D152" s="26"/>
      <c r="E152" s="27"/>
    </row>
    <row r="153" spans="2:5" ht="12.75">
      <c r="B153" s="30"/>
      <c r="C153" s="31"/>
      <c r="D153" s="26"/>
      <c r="E153" s="27"/>
    </row>
    <row r="154" spans="2:5" ht="12.75">
      <c r="B154" s="30"/>
      <c r="C154" s="31"/>
      <c r="D154" s="26"/>
      <c r="E154" s="27"/>
    </row>
    <row r="155" spans="2:5" ht="12.75">
      <c r="B155" s="30"/>
      <c r="C155" s="31"/>
      <c r="D155" s="26"/>
      <c r="E155" s="27"/>
    </row>
    <row r="156" spans="2:5" ht="12.75">
      <c r="B156" s="30"/>
      <c r="C156" s="31"/>
      <c r="D156" s="26"/>
      <c r="E156" s="27"/>
    </row>
    <row r="157" spans="2:5" ht="12.75">
      <c r="B157" s="30"/>
      <c r="C157" s="31"/>
      <c r="D157" s="26"/>
      <c r="E157" s="27"/>
    </row>
    <row r="158" spans="2:5" ht="12.75">
      <c r="B158" s="30"/>
      <c r="C158" s="31"/>
      <c r="D158" s="26"/>
      <c r="E158" s="27"/>
    </row>
    <row r="159" spans="2:5" ht="12.75">
      <c r="B159" s="30"/>
      <c r="C159" s="31"/>
      <c r="D159" s="26"/>
      <c r="E159" s="27"/>
    </row>
    <row r="160" spans="2:5" ht="12.75">
      <c r="B160" s="30"/>
      <c r="C160" s="31"/>
      <c r="D160" s="26"/>
      <c r="E160" s="27"/>
    </row>
    <row r="161" spans="2:5" ht="12.75">
      <c r="B161" s="30"/>
      <c r="C161" s="31"/>
      <c r="D161" s="26"/>
      <c r="E161" s="27"/>
    </row>
    <row r="162" spans="2:5" ht="12.75">
      <c r="B162" s="30"/>
      <c r="C162" s="31"/>
      <c r="D162" s="26"/>
      <c r="E162" s="27"/>
    </row>
    <row r="163" spans="2:5" ht="12.75">
      <c r="B163" s="30"/>
      <c r="C163" s="31"/>
      <c r="D163" s="26"/>
      <c r="E163" s="27"/>
    </row>
    <row r="164" spans="2:5" ht="12.75">
      <c r="B164" s="30"/>
      <c r="C164" s="31"/>
      <c r="D164" s="26"/>
      <c r="E164" s="27"/>
    </row>
    <row r="165" spans="2:5" ht="12.75">
      <c r="B165" s="30"/>
      <c r="C165" s="31"/>
      <c r="D165" s="26"/>
      <c r="E165" s="27"/>
    </row>
    <row r="166" spans="2:5" ht="12.75">
      <c r="B166" s="30"/>
      <c r="C166" s="31"/>
      <c r="D166" s="26"/>
      <c r="E166" s="27"/>
    </row>
    <row r="167" spans="2:5" ht="12.75">
      <c r="B167" s="30"/>
      <c r="C167" s="31"/>
      <c r="D167" s="26"/>
      <c r="E167" s="27"/>
    </row>
    <row r="168" spans="2:5" ht="12.75">
      <c r="B168" s="30"/>
      <c r="C168" s="31"/>
      <c r="D168" s="26"/>
      <c r="E168" s="27"/>
    </row>
    <row r="169" spans="2:5" ht="12.75">
      <c r="B169" s="30"/>
      <c r="C169" s="31"/>
      <c r="D169" s="26"/>
      <c r="E169" s="27"/>
    </row>
    <row r="170" spans="2:5" ht="12.75">
      <c r="B170" s="30"/>
      <c r="C170" s="31"/>
      <c r="D170" s="26"/>
      <c r="E170" s="27"/>
    </row>
    <row r="171" spans="2:5" ht="12.75">
      <c r="B171" s="30"/>
      <c r="C171" s="31"/>
      <c r="D171" s="26"/>
      <c r="E171" s="27"/>
    </row>
    <row r="172" spans="2:5" ht="12.75">
      <c r="B172" s="30"/>
      <c r="C172" s="31"/>
      <c r="D172" s="26"/>
      <c r="E172" s="27"/>
    </row>
    <row r="173" spans="2:5" ht="12.75">
      <c r="B173" s="30"/>
      <c r="C173" s="31"/>
      <c r="D173" s="26"/>
      <c r="E173" s="27"/>
    </row>
    <row r="174" spans="2:5" ht="12.75">
      <c r="B174" s="30"/>
      <c r="C174" s="31"/>
      <c r="D174" s="26"/>
      <c r="E174" s="27"/>
    </row>
    <row r="175" spans="2:5" ht="12.75">
      <c r="B175" s="30"/>
      <c r="C175" s="31"/>
      <c r="D175" s="26"/>
      <c r="E175" s="27"/>
    </row>
    <row r="176" spans="2:5" ht="12.75">
      <c r="B176" s="30"/>
      <c r="C176" s="31"/>
      <c r="D176" s="26"/>
      <c r="E176" s="27"/>
    </row>
    <row r="177" spans="2:5" ht="12.75">
      <c r="B177" s="30"/>
      <c r="C177" s="31"/>
      <c r="D177" s="26"/>
      <c r="E177" s="27"/>
    </row>
    <row r="178" spans="2:5" ht="12.75">
      <c r="B178" s="30"/>
      <c r="C178" s="31"/>
      <c r="D178" s="26"/>
      <c r="E178" s="27"/>
    </row>
    <row r="179" spans="2:5" ht="12.75">
      <c r="B179" s="30"/>
      <c r="C179" s="31"/>
      <c r="D179" s="26"/>
      <c r="E179" s="27"/>
    </row>
    <row r="180" spans="2:5" ht="12.75">
      <c r="B180" s="30"/>
      <c r="C180" s="31"/>
      <c r="D180" s="26"/>
      <c r="E180" s="27"/>
    </row>
    <row r="181" spans="2:5" ht="12.75">
      <c r="B181" s="30"/>
      <c r="C181" s="31"/>
      <c r="D181" s="26"/>
      <c r="E181" s="27"/>
    </row>
    <row r="182" spans="2:5" ht="12.75">
      <c r="B182" s="30"/>
      <c r="C182" s="31"/>
      <c r="D182" s="26"/>
      <c r="E182" s="27"/>
    </row>
    <row r="183" spans="2:5" ht="12.75">
      <c r="B183" s="30"/>
      <c r="C183" s="31"/>
      <c r="D183" s="26"/>
      <c r="E183" s="27"/>
    </row>
    <row r="184" spans="2:5" ht="12.75">
      <c r="B184" s="30"/>
      <c r="C184" s="31"/>
      <c r="D184" s="26"/>
      <c r="E184" s="27"/>
    </row>
    <row r="185" spans="2:5" ht="12.75">
      <c r="B185" s="30"/>
      <c r="C185" s="31"/>
      <c r="D185" s="26"/>
      <c r="E185" s="27"/>
    </row>
    <row r="186" spans="2:5" ht="12.75">
      <c r="B186" s="30"/>
      <c r="C186" s="31"/>
      <c r="D186" s="26"/>
      <c r="E186" s="27"/>
    </row>
    <row r="187" spans="2:5" ht="12.75">
      <c r="B187" s="30"/>
      <c r="C187" s="31"/>
      <c r="D187" s="26"/>
      <c r="E187" s="27"/>
    </row>
    <row r="188" spans="2:5" ht="12.75">
      <c r="B188" s="30"/>
      <c r="C188" s="31"/>
      <c r="D188" s="26"/>
      <c r="E188" s="27"/>
    </row>
    <row r="189" spans="2:5" ht="12.75">
      <c r="B189" s="30"/>
      <c r="C189" s="31"/>
      <c r="D189" s="26"/>
      <c r="E189" s="27"/>
    </row>
    <row r="190" spans="2:5" ht="12.75">
      <c r="B190" s="30"/>
      <c r="C190" s="31"/>
      <c r="D190" s="26"/>
      <c r="E190" s="27"/>
    </row>
    <row r="191" spans="2:5" ht="12.75">
      <c r="B191" s="30"/>
      <c r="C191" s="31"/>
      <c r="D191" s="26"/>
      <c r="E191" s="27"/>
    </row>
    <row r="192" spans="2:5" ht="12.75">
      <c r="B192" s="30"/>
      <c r="C192" s="31"/>
      <c r="D192" s="26"/>
      <c r="E192" s="27"/>
    </row>
    <row r="193" spans="2:5" ht="12.75">
      <c r="B193" s="30"/>
      <c r="C193" s="31"/>
      <c r="D193" s="26"/>
      <c r="E193" s="27"/>
    </row>
    <row r="194" spans="2:5" ht="12.75">
      <c r="B194" s="30"/>
      <c r="C194" s="31"/>
      <c r="D194" s="26"/>
      <c r="E194" s="27"/>
    </row>
    <row r="195" spans="2:5" ht="12.75">
      <c r="B195" s="30"/>
      <c r="C195" s="31"/>
      <c r="D195" s="26"/>
      <c r="E195" s="27"/>
    </row>
    <row r="196" spans="2:5" ht="12.75">
      <c r="B196" s="30"/>
      <c r="C196" s="31"/>
      <c r="D196" s="26"/>
      <c r="E196" s="27"/>
    </row>
    <row r="197" spans="2:5" ht="12.75">
      <c r="B197" s="30"/>
      <c r="C197" s="31"/>
      <c r="D197" s="26"/>
      <c r="E197" s="27"/>
    </row>
    <row r="198" spans="2:5" ht="12.75">
      <c r="B198" s="30"/>
      <c r="C198" s="31"/>
      <c r="D198" s="26"/>
      <c r="E198" s="27"/>
    </row>
    <row r="199" spans="2:5" ht="12.75">
      <c r="B199" s="30"/>
      <c r="C199" s="31"/>
      <c r="D199" s="26"/>
      <c r="E199" s="27"/>
    </row>
    <row r="200" spans="2:5" ht="12.75">
      <c r="B200" s="30"/>
      <c r="C200" s="31"/>
      <c r="D200" s="26"/>
      <c r="E200" s="27"/>
    </row>
    <row r="201" spans="2:5" ht="12.75">
      <c r="B201" s="30"/>
      <c r="C201" s="31"/>
      <c r="D201" s="26"/>
      <c r="E201" s="27"/>
    </row>
    <row r="202" spans="2:5" ht="12.75">
      <c r="B202" s="30"/>
      <c r="C202" s="31"/>
      <c r="D202" s="26"/>
      <c r="E202" s="27"/>
    </row>
    <row r="203" spans="2:5" ht="12.75">
      <c r="B203" s="30"/>
      <c r="C203" s="31"/>
      <c r="D203" s="26"/>
      <c r="E203" s="27"/>
    </row>
    <row r="204" spans="2:5" ht="12.75">
      <c r="B204" s="30"/>
      <c r="C204" s="31"/>
      <c r="D204" s="26"/>
      <c r="E204" s="27"/>
    </row>
    <row r="205" spans="2:5" ht="12.75">
      <c r="B205" s="30"/>
      <c r="C205" s="31"/>
      <c r="D205" s="26"/>
      <c r="E205" s="27"/>
    </row>
    <row r="206" spans="2:5" ht="12.75">
      <c r="B206" s="30"/>
      <c r="C206" s="31"/>
      <c r="D206" s="26"/>
      <c r="E206" s="27"/>
    </row>
    <row r="207" spans="2:5" ht="12.75">
      <c r="B207" s="30"/>
      <c r="C207" s="31"/>
      <c r="D207" s="26"/>
      <c r="E207" s="27"/>
    </row>
    <row r="208" spans="2:5" ht="12.75">
      <c r="B208" s="30"/>
      <c r="C208" s="31"/>
      <c r="D208" s="26"/>
      <c r="E208" s="27"/>
    </row>
    <row r="209" spans="2:5" ht="12.75">
      <c r="B209" s="30"/>
      <c r="C209" s="31"/>
      <c r="D209" s="26"/>
      <c r="E209" s="27"/>
    </row>
    <row r="210" spans="2:5" ht="12.75">
      <c r="B210" s="30"/>
      <c r="C210" s="31"/>
      <c r="D210" s="26"/>
      <c r="E210" s="27"/>
    </row>
    <row r="211" spans="2:5" ht="12.75">
      <c r="B211" s="30"/>
      <c r="C211" s="31"/>
      <c r="D211" s="26"/>
      <c r="E211" s="27"/>
    </row>
    <row r="212" spans="2:5" ht="12.75">
      <c r="B212" s="30"/>
      <c r="C212" s="31"/>
      <c r="D212" s="26"/>
      <c r="E212" s="27"/>
    </row>
    <row r="213" spans="2:5" ht="12.75">
      <c r="B213" s="30"/>
      <c r="C213" s="31"/>
      <c r="D213" s="26"/>
      <c r="E213" s="27"/>
    </row>
    <row r="214" spans="2:5" ht="12.75">
      <c r="B214" s="30"/>
      <c r="C214" s="31"/>
      <c r="D214" s="26"/>
      <c r="E214" s="27"/>
    </row>
    <row r="215" spans="2:5" ht="12.75">
      <c r="B215" s="30"/>
      <c r="C215" s="31"/>
      <c r="D215" s="26"/>
      <c r="E215" s="27"/>
    </row>
    <row r="216" spans="2:5" ht="12.75">
      <c r="B216" s="30"/>
      <c r="C216" s="31"/>
      <c r="D216" s="26"/>
      <c r="E216" s="27"/>
    </row>
    <row r="217" spans="2:5" ht="12.75">
      <c r="B217" s="30"/>
      <c r="C217" s="31"/>
      <c r="D217" s="26"/>
      <c r="E217" s="27"/>
    </row>
    <row r="218" spans="2:5" ht="12.75">
      <c r="B218" s="30"/>
      <c r="C218" s="31"/>
      <c r="D218" s="26"/>
      <c r="E218" s="27"/>
    </row>
    <row r="219" spans="2:5" ht="12.75">
      <c r="B219" s="30"/>
      <c r="C219" s="31"/>
      <c r="D219" s="26"/>
      <c r="E219" s="27"/>
    </row>
    <row r="220" spans="2:5" ht="12.75">
      <c r="B220" s="30"/>
      <c r="C220" s="31"/>
      <c r="D220" s="26"/>
      <c r="E220" s="27"/>
    </row>
    <row r="221" spans="2:5" ht="12.75">
      <c r="B221" s="30"/>
      <c r="C221" s="31"/>
      <c r="D221" s="26"/>
      <c r="E221" s="27"/>
    </row>
    <row r="222" spans="2:5" ht="12.75">
      <c r="B222" s="30"/>
      <c r="C222" s="31"/>
      <c r="D222" s="26"/>
      <c r="E222" s="27"/>
    </row>
    <row r="223" spans="2:5" ht="12.75">
      <c r="B223" s="30"/>
      <c r="C223" s="31"/>
      <c r="D223" s="26"/>
      <c r="E223" s="27"/>
    </row>
    <row r="224" spans="2:5" ht="12.75">
      <c r="B224" s="30"/>
      <c r="C224" s="31"/>
      <c r="D224" s="26"/>
      <c r="E224" s="27"/>
    </row>
    <row r="225" spans="2:5" ht="12.75">
      <c r="B225" s="30"/>
      <c r="C225" s="31"/>
      <c r="D225" s="26"/>
      <c r="E225" s="27"/>
    </row>
    <row r="226" spans="2:5" ht="12.75">
      <c r="B226" s="30"/>
      <c r="C226" s="31"/>
      <c r="D226" s="26"/>
      <c r="E226" s="27"/>
    </row>
    <row r="227" spans="2:5" ht="12.75">
      <c r="B227" s="30"/>
      <c r="C227" s="31"/>
      <c r="D227" s="26"/>
      <c r="E227" s="27"/>
    </row>
    <row r="228" spans="2:5" ht="12.75">
      <c r="B228" s="30"/>
      <c r="C228" s="31"/>
      <c r="D228" s="26"/>
      <c r="E228" s="27"/>
    </row>
    <row r="229" spans="2:5" ht="12.75">
      <c r="B229" s="30"/>
      <c r="C229" s="31"/>
      <c r="D229" s="26"/>
      <c r="E229" s="27"/>
    </row>
    <row r="230" spans="2:5" ht="12.75">
      <c r="B230" s="30"/>
      <c r="C230" s="31"/>
      <c r="D230" s="26"/>
      <c r="E230" s="27"/>
    </row>
    <row r="231" spans="2:5" ht="12.75">
      <c r="B231" s="30"/>
      <c r="C231" s="31"/>
      <c r="D231" s="26"/>
      <c r="E231" s="27"/>
    </row>
    <row r="232" spans="2:5" ht="12.75">
      <c r="B232" s="30"/>
      <c r="C232" s="31"/>
      <c r="D232" s="26"/>
      <c r="E232" s="27"/>
    </row>
    <row r="233" spans="2:5" ht="12.75">
      <c r="B233" s="30"/>
      <c r="C233" s="31"/>
      <c r="D233" s="26"/>
      <c r="E233" s="27"/>
    </row>
    <row r="234" spans="2:5" ht="12.75">
      <c r="B234" s="30"/>
      <c r="C234" s="31"/>
      <c r="D234" s="26"/>
      <c r="E234" s="27"/>
    </row>
    <row r="235" spans="2:5" ht="12.75">
      <c r="B235" s="30"/>
      <c r="C235" s="31"/>
      <c r="D235" s="26"/>
      <c r="E235" s="27"/>
    </row>
    <row r="236" spans="2:5" ht="12.75">
      <c r="B236" s="30"/>
      <c r="C236" s="31"/>
      <c r="D236" s="26"/>
      <c r="E236" s="27"/>
    </row>
    <row r="237" spans="2:5" ht="12.75">
      <c r="B237" s="30"/>
      <c r="C237" s="31"/>
      <c r="D237" s="26"/>
      <c r="E237" s="27"/>
    </row>
    <row r="238" spans="2:5" ht="12.75">
      <c r="B238" s="30"/>
      <c r="C238" s="31"/>
      <c r="D238" s="26"/>
      <c r="E238" s="27"/>
    </row>
    <row r="239" spans="2:5" ht="12.75">
      <c r="B239" s="30"/>
      <c r="C239" s="31"/>
      <c r="D239" s="26"/>
      <c r="E239" s="27"/>
    </row>
    <row r="240" spans="2:5" ht="12.75">
      <c r="B240" s="30"/>
      <c r="C240" s="31"/>
      <c r="D240" s="26"/>
      <c r="E240" s="27"/>
    </row>
    <row r="241" spans="2:5" ht="12.75">
      <c r="B241" s="30"/>
      <c r="C241" s="31"/>
      <c r="D241" s="26"/>
      <c r="E241" s="27"/>
    </row>
    <row r="242" spans="2:5" ht="12.75">
      <c r="B242" s="30"/>
      <c r="C242" s="31"/>
      <c r="D242" s="26"/>
      <c r="E242" s="27"/>
    </row>
    <row r="243" spans="2:5" ht="12.75">
      <c r="B243" s="30"/>
      <c r="C243" s="31"/>
      <c r="D243" s="26"/>
      <c r="E243" s="27"/>
    </row>
    <row r="244" spans="2:5" ht="12.75">
      <c r="B244" s="30"/>
      <c r="C244" s="31"/>
      <c r="D244" s="26"/>
      <c r="E244" s="27"/>
    </row>
    <row r="245" spans="2:5" ht="12.75">
      <c r="B245" s="30"/>
      <c r="C245" s="31"/>
      <c r="D245" s="26"/>
      <c r="E245" s="27"/>
    </row>
    <row r="246" spans="2:5" ht="12.75">
      <c r="B246" s="30"/>
      <c r="C246" s="31"/>
      <c r="D246" s="26"/>
      <c r="E246" s="27"/>
    </row>
    <row r="247" spans="2:5" ht="12.75">
      <c r="B247" s="30"/>
      <c r="C247" s="31"/>
      <c r="D247" s="26"/>
      <c r="E247" s="27"/>
    </row>
    <row r="248" spans="2:5" ht="12.75">
      <c r="B248" s="30"/>
      <c r="C248" s="31"/>
      <c r="D248" s="26"/>
      <c r="E248" s="27"/>
    </row>
  </sheetData>
  <sheetProtection/>
  <mergeCells count="59">
    <mergeCell ref="A121:A122"/>
    <mergeCell ref="C102:C103"/>
    <mergeCell ref="A127:A128"/>
    <mergeCell ref="C114:C116"/>
    <mergeCell ref="A109:G109"/>
    <mergeCell ref="A106:A108"/>
    <mergeCell ref="A62:G62"/>
    <mergeCell ref="A51:G51"/>
    <mergeCell ref="A52:A53"/>
    <mergeCell ref="A54:G54"/>
    <mergeCell ref="A56:G56"/>
    <mergeCell ref="A111:G111"/>
    <mergeCell ref="A102:A103"/>
    <mergeCell ref="A48:G48"/>
    <mergeCell ref="A21:G21"/>
    <mergeCell ref="C49:C50"/>
    <mergeCell ref="A57:A60"/>
    <mergeCell ref="B57:B60"/>
    <mergeCell ref="A35:A37"/>
    <mergeCell ref="A27:G27"/>
    <mergeCell ref="B40:B42"/>
    <mergeCell ref="A49:A50"/>
    <mergeCell ref="C46:C47"/>
    <mergeCell ref="B1:G1"/>
    <mergeCell ref="A3:G3"/>
    <mergeCell ref="B4:B7"/>
    <mergeCell ref="A4:A16"/>
    <mergeCell ref="B8:B16"/>
    <mergeCell ref="A17:G17"/>
    <mergeCell ref="A38:A42"/>
    <mergeCell ref="B35:B36"/>
    <mergeCell ref="B29:B34"/>
    <mergeCell ref="A25:G25"/>
    <mergeCell ref="A18:A20"/>
    <mergeCell ref="A22:A23"/>
    <mergeCell ref="B22:B23"/>
    <mergeCell ref="A24:G24"/>
    <mergeCell ref="C29:C33"/>
    <mergeCell ref="A28:A34"/>
    <mergeCell ref="A70:A75"/>
    <mergeCell ref="A66:A69"/>
    <mergeCell ref="C66:C68"/>
    <mergeCell ref="A43:G43"/>
    <mergeCell ref="A44:A47"/>
    <mergeCell ref="A98:G98"/>
    <mergeCell ref="A94:G94"/>
    <mergeCell ref="A76:A88"/>
    <mergeCell ref="B44:B45"/>
    <mergeCell ref="B46:B47"/>
    <mergeCell ref="A101:G101"/>
    <mergeCell ref="A96:G96"/>
    <mergeCell ref="A90:A93"/>
    <mergeCell ref="C92:C93"/>
    <mergeCell ref="D133:E133"/>
    <mergeCell ref="A117:A119"/>
    <mergeCell ref="A114:A116"/>
    <mergeCell ref="D132:E132"/>
    <mergeCell ref="A120:G120"/>
    <mergeCell ref="D131:E131"/>
  </mergeCells>
  <hyperlinks>
    <hyperlink ref="D132" r:id="rId1" display="ra-irk@yandex.ru"/>
  </hyperlinks>
  <printOptions/>
  <pageMargins left="0.25" right="0.25" top="0.75" bottom="0.75" header="0.3" footer="0.3"/>
  <pageSetup horizontalDpi="600" verticalDpi="600" orientation="portrait" paperSize="9" scale="8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Аня</cp:lastModifiedBy>
  <cp:lastPrinted>2015-03-23T10:47:31Z</cp:lastPrinted>
  <dcterms:created xsi:type="dcterms:W3CDTF">1996-10-08T23:32:33Z</dcterms:created>
  <dcterms:modified xsi:type="dcterms:W3CDTF">2016-09-13T11:16:18Z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